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2.xml" ContentType="application/vnd.openxmlformats-officedocument.spreadsheetml.pivotCacheDefinition+xml"/>
  <Override PartName="/xl/pivotTables/pivotTable13.xml" ContentType="application/vnd.openxmlformats-officedocument.spreadsheetml.pivotTable+xml"/>
  <Override PartName="/xl/pivotTables/pivotTable3.xml" ContentType="application/vnd.openxmlformats-officedocument.spreadsheetml.pivotTable+xml"/>
  <Override PartName="/xl/pivotTables/pivotTable9.xml" ContentType="application/vnd.openxmlformats-officedocument.spreadsheetml.pivotTable+xml"/>
  <Override PartName="/xl/pivotTables/pivotTable21.xml" ContentType="application/vnd.openxmlformats-officedocument.spreadsheetml.pivotTable+xml"/>
  <Override PartName="/xl/pivotTables/pivotTable6.xml" ContentType="application/vnd.openxmlformats-officedocument.spreadsheetml.pivotTable+xml"/>
  <Override PartName="/xl/pivotTables/pivotTable25.xml" ContentType="application/vnd.openxmlformats-officedocument.spreadsheetml.pivotTable+xml"/>
  <Override PartName="/xl/pivotTables/pivotTable4.xml" ContentType="application/vnd.openxmlformats-officedocument.spreadsheetml.pivotTable+xml"/>
  <Override PartName="/xl/pivotTables/pivotTable15.xml" ContentType="application/vnd.openxmlformats-officedocument.spreadsheetml.pivotTable+xml"/>
  <Override PartName="/xl/pivotTables/pivotTable7.xml" ContentType="application/vnd.openxmlformats-officedocument.spreadsheetml.pivotTable+xml"/>
  <Override PartName="/xl/pivotTables/pivotTable16.xml" ContentType="application/vnd.openxmlformats-officedocument.spreadsheetml.pivotTable+xml"/>
  <Override PartName="/xl/pivotTables/pivotTable12.xml" ContentType="application/vnd.openxmlformats-officedocument.spreadsheetml.pivotTable+xml"/>
  <Override PartName="/xl/pivotTables/pivotTable22.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11.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17.xml" ContentType="application/vnd.openxmlformats-officedocument.spreadsheetml.pivotTable+xml"/>
  <Override PartName="/xl/pivotTables/pivotTable14.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6.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10.xml" ContentType="application/vnd.openxmlformats-officedocument.spreadsheetml.pivotTable+xml"/>
  <Override PartName="/xl/pivotTables/pivotTable18.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730" windowHeight="11760" tabRatio="613" activeTab="12"/>
  </bookViews>
  <sheets>
    <sheet name="Janvier" sheetId="1" r:id="rId1"/>
    <sheet name="Février" sheetId="2" r:id="rId2"/>
    <sheet name="Mars" sheetId="3" r:id="rId3"/>
    <sheet name="Avril" sheetId="4" r:id="rId4"/>
    <sheet name="Mai" sheetId="5" r:id="rId5"/>
    <sheet name="Juin" sheetId="6" r:id="rId6"/>
    <sheet name="Juillet" sheetId="7" r:id="rId7"/>
    <sheet name="Août" sheetId="8" r:id="rId8"/>
    <sheet name="Septembre" sheetId="9" r:id="rId9"/>
    <sheet name="Octobre" sheetId="10" r:id="rId10"/>
    <sheet name="Novembre" sheetId="11" r:id="rId11"/>
    <sheet name="Décembre" sheetId="12" r:id="rId12"/>
    <sheet name="Annuel" sheetId="13" r:id="rId13"/>
    <sheet name="Paramétres de feuille" sheetId="14" r:id="rId14"/>
  </sheets>
  <definedNames>
    <definedName name="Budget_négatif">'Paramétres de feuille'!$G$4</definedName>
    <definedName name="Budget_positif">'Paramétres de feuille'!$G$5</definedName>
    <definedName name="Categories">'Paramétres de feuille'!$B$4:$B$39</definedName>
    <definedName name="Dépenses_négatives">'Paramétres de feuille'!$G$8</definedName>
    <definedName name="Dépenses_positives">'Paramétres de feuille'!$G$9</definedName>
    <definedName name="Resouces_positives">'Paramétres de feuille'!$G$7</definedName>
    <definedName name="Resources_négatives">'Paramétres de feuille'!$G$6</definedName>
    <definedName name="Tableau_param_categories">'Paramétres de feuille'!$B$4:$D$39</definedName>
  </definedNames>
  <calcPr fullCalcOnLoad="1"/>
  <pivotCaches>
    <pivotCache cacheId="10" r:id="rId15"/>
    <pivotCache cacheId="12" r:id="rId16"/>
    <pivotCache cacheId="3" r:id="rId17"/>
    <pivotCache cacheId="8" r:id="rId18"/>
    <pivotCache cacheId="9" r:id="rId19"/>
    <pivotCache cacheId="11" r:id="rId20"/>
    <pivotCache cacheId="4" r:id="rId21"/>
    <pivotCache cacheId="5" r:id="rId22"/>
    <pivotCache cacheId="7" r:id="rId23"/>
    <pivotCache cacheId="13" r:id="rId24"/>
    <pivotCache cacheId="6" r:id="rId25"/>
    <pivotCache cacheId="1" r:id="rId26"/>
    <pivotCache cacheId="2" r:id="rId27"/>
  </pivotCaches>
</workbook>
</file>

<file path=xl/sharedStrings.xml><?xml version="1.0" encoding="utf-8"?>
<sst xmlns="http://schemas.openxmlformats.org/spreadsheetml/2006/main" count="3146" uniqueCount="156">
  <si>
    <t>Garde enfants</t>
  </si>
  <si>
    <t>Argent de poche et frais étudiants</t>
  </si>
  <si>
    <t>Achat véhicule</t>
  </si>
  <si>
    <t>Carburant</t>
  </si>
  <si>
    <t>Entretien</t>
  </si>
  <si>
    <t>Petits travaux</t>
  </si>
  <si>
    <t>Cinéma</t>
  </si>
  <si>
    <t>Théatre, concerts et autres spectacles</t>
  </si>
  <si>
    <t>Vacances</t>
  </si>
  <si>
    <t>Acquisition</t>
  </si>
  <si>
    <t>Vétérinaire</t>
  </si>
  <si>
    <t>Gardiennage et toilettage</t>
  </si>
  <si>
    <t>Cadeaux</t>
  </si>
  <si>
    <t>Placements du mois</t>
  </si>
  <si>
    <t>Pension versée</t>
  </si>
  <si>
    <t>Règlement de dettes</t>
  </si>
  <si>
    <t>Pressing, déco et autre</t>
  </si>
  <si>
    <t>Différence</t>
  </si>
  <si>
    <t>Gaz</t>
  </si>
  <si>
    <t>Eau</t>
  </si>
  <si>
    <t>Alimentation</t>
  </si>
  <si>
    <t>Habillement</t>
  </si>
  <si>
    <t>Télévision</t>
  </si>
  <si>
    <t>Impôt sur le revenu</t>
  </si>
  <si>
    <t>Récapitulatif</t>
  </si>
  <si>
    <t>réel</t>
  </si>
  <si>
    <t>Prêt 1</t>
  </si>
  <si>
    <t>Prêt 2</t>
  </si>
  <si>
    <t>Loyer</t>
  </si>
  <si>
    <t>Charges</t>
  </si>
  <si>
    <t>prévu</t>
  </si>
  <si>
    <t>différence</t>
  </si>
  <si>
    <t>Mes Dépenses</t>
  </si>
  <si>
    <t>Total des Ressources</t>
  </si>
  <si>
    <t>Total des Dépenses</t>
  </si>
  <si>
    <t>TOTAL de mes Ressources</t>
  </si>
  <si>
    <t>TOTAL de mes Dépenses</t>
  </si>
  <si>
    <t>Téléphone fixe</t>
  </si>
  <si>
    <t>Téléphone portable</t>
  </si>
  <si>
    <t>Internet</t>
  </si>
  <si>
    <t>Santé</t>
  </si>
  <si>
    <t>Coiffure et esthétique</t>
  </si>
  <si>
    <t>Sport et autres</t>
  </si>
  <si>
    <t>Cantine</t>
  </si>
  <si>
    <t>Autre revenu 1</t>
  </si>
  <si>
    <t>Autre revenu 2</t>
  </si>
  <si>
    <t>Carte de Crédit 1</t>
  </si>
  <si>
    <t>Carte de Crédit 2</t>
  </si>
  <si>
    <t>Catégorie</t>
  </si>
  <si>
    <t>Électricité</t>
  </si>
  <si>
    <t>Prévu</t>
  </si>
  <si>
    <t>Réel</t>
  </si>
  <si>
    <t>Description</t>
  </si>
  <si>
    <t>Assurance Habitation</t>
  </si>
  <si>
    <t>Mutuelle complémentaire santé</t>
  </si>
  <si>
    <t>Autre Assurance 1</t>
  </si>
  <si>
    <t>Autre Assurance 2</t>
  </si>
  <si>
    <t>Autre crédit 1</t>
  </si>
  <si>
    <t>Autre crédit 2</t>
  </si>
  <si>
    <t>Assurance auto</t>
  </si>
  <si>
    <t>Autre Impôt 1</t>
  </si>
  <si>
    <t>Autre Impôt 2</t>
  </si>
  <si>
    <t>Autre téléphone 1</t>
  </si>
  <si>
    <t>Autre téléphone 2</t>
  </si>
  <si>
    <t>Autre frais d'habitation 1</t>
  </si>
  <si>
    <t>Autre frais d'habitation 2</t>
  </si>
  <si>
    <t>Autre abonnement 1</t>
  </si>
  <si>
    <t>Autre abonnement 2</t>
  </si>
  <si>
    <t>Autre dépense pour la maison 1</t>
  </si>
  <si>
    <t>Autre dépense pour la maison 2</t>
  </si>
  <si>
    <t>Autres dépenses de santé 1</t>
  </si>
  <si>
    <t>Autres dépenses de santé 2</t>
  </si>
  <si>
    <t>Permis de conduire</t>
  </si>
  <si>
    <t>Autre dépense pour les enfants 1</t>
  </si>
  <si>
    <t>Autre dépense pour les enfants 2</t>
  </si>
  <si>
    <t>Frais de transport</t>
  </si>
  <si>
    <t>Autres frais de transport 1</t>
  </si>
  <si>
    <t>Autres frais de transport 2</t>
  </si>
  <si>
    <t>Équipement de la maison</t>
  </si>
  <si>
    <t>Autre équipement de la maison 1</t>
  </si>
  <si>
    <t>Autre équipement de la maison 2</t>
  </si>
  <si>
    <t>Livres, CD, DVD, Bibliothèqueset conférences</t>
  </si>
  <si>
    <t>Restaurants</t>
  </si>
  <si>
    <t>Autre Loisir 1</t>
  </si>
  <si>
    <t>Autre Loisir 2</t>
  </si>
  <si>
    <t>Autre frais sur animaux 1</t>
  </si>
  <si>
    <t>Autre frais sur animaux 2</t>
  </si>
  <si>
    <t>Dons</t>
  </si>
  <si>
    <t>Autre cadeaux ou dons 1</t>
  </si>
  <si>
    <t>Autre cadeaux ou dons 2</t>
  </si>
  <si>
    <t>Autre épargne 1</t>
  </si>
  <si>
    <t>Autre épargne 2</t>
  </si>
  <si>
    <t>Autres frais de justice 1</t>
  </si>
  <si>
    <t>Autres frais de justice 2</t>
  </si>
  <si>
    <t>Mes Ressources</t>
  </si>
  <si>
    <t>Catégories :</t>
  </si>
  <si>
    <t>Tri :</t>
  </si>
  <si>
    <t>Mes revenus mensuels</t>
  </si>
  <si>
    <t>Ref Guide du budget</t>
  </si>
  <si>
    <t>Étiquettes de lignes</t>
  </si>
  <si>
    <t>Total général</t>
  </si>
  <si>
    <t>Somme de Réel</t>
  </si>
  <si>
    <t>Somme de Différence</t>
  </si>
  <si>
    <t>Somme de Prévu</t>
  </si>
  <si>
    <t>Autre crédit 3</t>
  </si>
  <si>
    <t>Dépenses réelles</t>
  </si>
  <si>
    <t>Dépenses prévues</t>
  </si>
  <si>
    <t>Récapitulatif des dépenses par poste</t>
  </si>
  <si>
    <t>Pour actualiser les données : positionner le pointeur dans le tableau puis clic droit &gt; actualiser</t>
  </si>
  <si>
    <t>Ref Guide du Budget</t>
  </si>
  <si>
    <t>A. Remboursement</t>
  </si>
  <si>
    <t>B. Habitation</t>
  </si>
  <si>
    <t>C. Électricité, gaz, eau</t>
  </si>
  <si>
    <t>Commentaires</t>
  </si>
  <si>
    <t>D. Assurances</t>
  </si>
  <si>
    <t>E. Impôts</t>
  </si>
  <si>
    <t>H. Santé et soins du corps</t>
  </si>
  <si>
    <t>I. Dépenses enfants</t>
  </si>
  <si>
    <t>J. Véhicule et transports</t>
  </si>
  <si>
    <t>L. Loisirs, sorties, vacances</t>
  </si>
  <si>
    <t>M. Animaux</t>
  </si>
  <si>
    <t>N. Cadeaux et dons (effectués)</t>
  </si>
  <si>
    <t>O. Épargne et placements</t>
  </si>
  <si>
    <t>P. Justice</t>
  </si>
  <si>
    <t>Salaire / pension retraite</t>
  </si>
  <si>
    <t>Salaire du conjoint / pension retraite</t>
  </si>
  <si>
    <t>Compléments de salaire / revenus d'épargne</t>
  </si>
  <si>
    <t>Compléments enfants / pension</t>
  </si>
  <si>
    <t>Compléments logement / revenus immobiliers</t>
  </si>
  <si>
    <t>Messages</t>
  </si>
  <si>
    <t>Budget négatif</t>
  </si>
  <si>
    <t>Budget positif</t>
  </si>
  <si>
    <t>Resouces positives</t>
  </si>
  <si>
    <t>Dépenses négatives</t>
  </si>
  <si>
    <t>Vous avez dépensé plus que prévu. Votre budget est plus difficile à équilibrer.</t>
  </si>
  <si>
    <t>Vous avez dépensé moins que prévu. Si certaines dépenses sont décalées, pensez à en tenir compte le mois prochain.</t>
  </si>
  <si>
    <t>Dépenses positives</t>
  </si>
  <si>
    <t>Mettez à jour vos dépenses dans le tableau ci-dessous</t>
  </si>
  <si>
    <t>Budget Annuel</t>
  </si>
  <si>
    <t xml:space="preserve">Différence </t>
  </si>
  <si>
    <t>Saisissez vos revenus dans le tableau ci-dessous</t>
  </si>
  <si>
    <t>prévu</t>
  </si>
  <si>
    <t>Ressources négatives</t>
  </si>
  <si>
    <t>Synthèse automatique</t>
  </si>
  <si>
    <t>F. Téléphone, Internet, TV</t>
  </si>
  <si>
    <t>G. Alim. dépenses de maison</t>
  </si>
  <si>
    <t>K. Équip. Maison, petits travaux</t>
  </si>
  <si>
    <t>Ce tableau se remplit automatiquement ; il reprend les données mensuelles</t>
  </si>
  <si>
    <t>NE MODIFIEZ PAS CETTE PAGE.</t>
  </si>
  <si>
    <t>Avertissement : cette page ne contient que des paramètres permettant de rendre automatiques les calculs dans les onglets mensuels. Les clés de la banque ne sauraient être tenus responsables de l'usage qui pourra être fait de ce tableau.</t>
  </si>
  <si>
    <t>Votre budget est déséquilibré. Si vous n'avez pas d'épargne, vos dettes vont augmenter.</t>
  </si>
  <si>
    <t>Votre budget est équilibré. Pensez à épargner en prévision de mois plus difficiles.</t>
  </si>
  <si>
    <t>Vous avez reçu moins d'argent que prévu. Ne vous engagez pas sur des recettes qui sont incertaines.</t>
  </si>
  <si>
    <t>Vous avez eu plus de ressources que prévu. Bien prévoir aide à bien gérer son budget.</t>
  </si>
  <si>
    <t>Fichier repris de FBF, clés de la banque</t>
  </si>
  <si>
    <t>Valeurs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</si>
</sst>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Red]\(&quot;$&quot;#,##0\)"/>
    <numFmt numFmtId="165" formatCode="_-&quot;€&quot;* #,##0.00_-;\-&quot;€&quot;* #,##0.00_-;_-&quot;€&quot;* &quot;-&quot;??_-;_-@_-"/>
    <numFmt numFmtId="166" formatCode="#,##0_ &quot;€&quot;;[Red]\(#,##0\ &quot;€&quot;\)"/>
    <numFmt numFmtId="167" formatCode="#,##0.00_ &quot;€&quot;;[Red]\(#,##0.00\ &quot;€&quot;\)"/>
    <numFmt numFmtId="168" formatCode="#,##0.00\ &quot;€&quot;"/>
    <numFmt numFmtId="169" formatCode="#,##0.00_ &quot;€&quot;;[Red]\-#,##0.00\ &quot;€&quot;"/>
    <numFmt numFmtId="170" formatCode="[Color10]#,##0.00\ &quot;€&quot;;[Red]\-#,##0.00\ &quot;€&quot;"/>
    <numFmt numFmtId="171" formatCode="_-* #,##0.00\ [$€-40C]_-;\-* #,##0.00\ [$€-40C]_-;_-* &quot;-&quot;??\ [$€-40C]_-;_-@_-"/>
    <numFmt numFmtId="172" formatCode="#,##0\ &quot;€&quot;"/>
  </numFmts>
  <fonts count="86">
    <font>
      <sz val="10"/>
      <name val="Arial"/>
      <family val="0"/>
    </font>
    <font>
      <sz val="11"/>
      <color indexed="8"/>
      <name val="Calibri"/>
      <family val="2"/>
    </font>
    <font>
      <i/>
      <sz val="10"/>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63"/>
      <name val="Verdana"/>
      <family val="2"/>
    </font>
    <font>
      <sz val="10"/>
      <color indexed="18"/>
      <name val="Verdana"/>
      <family val="2"/>
    </font>
    <font>
      <sz val="30"/>
      <color indexed="63"/>
      <name val="Verdana"/>
      <family val="2"/>
    </font>
    <font>
      <sz val="30"/>
      <color indexed="18"/>
      <name val="Verdana"/>
      <family val="2"/>
    </font>
    <font>
      <sz val="10"/>
      <name val="Verdana"/>
      <family val="2"/>
    </font>
    <font>
      <b/>
      <sz val="10"/>
      <color indexed="63"/>
      <name val="Verdana"/>
      <family val="2"/>
    </font>
    <font>
      <b/>
      <sz val="10"/>
      <name val="Verdana"/>
      <family val="2"/>
    </font>
    <font>
      <b/>
      <sz val="9"/>
      <color indexed="18"/>
      <name val="Verdana"/>
      <family val="2"/>
    </font>
    <font>
      <b/>
      <sz val="10"/>
      <color indexed="18"/>
      <name val="Verdana"/>
      <family val="2"/>
    </font>
    <font>
      <sz val="10"/>
      <color indexed="9"/>
      <name val="Verdana"/>
      <family val="2"/>
    </font>
    <font>
      <b/>
      <i/>
      <sz val="10"/>
      <color indexed="9"/>
      <name val="Verdana"/>
      <family val="2"/>
    </font>
    <font>
      <b/>
      <sz val="10"/>
      <color indexed="9"/>
      <name val="Verdana"/>
      <family val="2"/>
    </font>
    <font>
      <b/>
      <sz val="10"/>
      <color indexed="10"/>
      <name val="Verdana"/>
      <family val="2"/>
    </font>
    <font>
      <b/>
      <sz val="10"/>
      <color indexed="8"/>
      <name val="Verdana"/>
      <family val="2"/>
    </font>
    <font>
      <sz val="10"/>
      <color indexed="8"/>
      <name val="Calibri"/>
      <family val="2"/>
    </font>
    <font>
      <u val="single"/>
      <sz val="10"/>
      <color indexed="39"/>
      <name val="Arial"/>
      <family val="2"/>
    </font>
    <font>
      <sz val="23"/>
      <color indexed="63"/>
      <name val="Verdana"/>
      <family val="2"/>
    </font>
    <font>
      <b/>
      <sz val="12"/>
      <color indexed="57"/>
      <name val="Verdana"/>
      <family val="2"/>
    </font>
    <font>
      <b/>
      <sz val="10"/>
      <color indexed="62"/>
      <name val="Verdana"/>
      <family val="2"/>
    </font>
    <font>
      <sz val="10"/>
      <color indexed="62"/>
      <name val="Verdana"/>
      <family val="2"/>
    </font>
    <font>
      <sz val="10"/>
      <color indexed="17"/>
      <name val="Verdana"/>
      <family val="2"/>
    </font>
    <font>
      <b/>
      <sz val="10"/>
      <color indexed="17"/>
      <name val="Verdana"/>
      <family val="2"/>
    </font>
    <font>
      <b/>
      <sz val="10"/>
      <color indexed="53"/>
      <name val="Verdana"/>
      <family val="2"/>
    </font>
    <font>
      <b/>
      <sz val="9"/>
      <color indexed="60"/>
      <name val="Verdana"/>
      <family val="2"/>
    </font>
    <font>
      <b/>
      <sz val="10"/>
      <color indexed="60"/>
      <name val="Verdana"/>
      <family val="2"/>
    </font>
    <font>
      <b/>
      <sz val="12"/>
      <color indexed="60"/>
      <name val="Verdana"/>
      <family val="2"/>
    </font>
    <font>
      <sz val="10"/>
      <color indexed="60"/>
      <name val="Verdana"/>
      <family val="2"/>
    </font>
    <font>
      <b/>
      <sz val="10"/>
      <color indexed="30"/>
      <name val="Verdana"/>
      <family val="2"/>
    </font>
    <font>
      <b/>
      <sz val="12"/>
      <color indexed="49"/>
      <name val="Verdana"/>
      <family val="2"/>
    </font>
    <font>
      <b/>
      <sz val="9"/>
      <color indexed="49"/>
      <name val="Verdana"/>
      <family val="2"/>
    </font>
    <font>
      <b/>
      <sz val="10"/>
      <color indexed="49"/>
      <name val="Verdana"/>
      <family val="2"/>
    </font>
    <font>
      <sz val="10"/>
      <color indexed="49"/>
      <name val="Verdana"/>
      <family val="2"/>
    </font>
    <font>
      <sz val="23"/>
      <color indexed="53"/>
      <name val="Verdana"/>
      <family val="2"/>
    </font>
    <font>
      <b/>
      <sz val="12"/>
      <color indexed="9"/>
      <name val="Verdana"/>
      <family val="2"/>
    </font>
    <font>
      <sz val="8"/>
      <color indexed="63"/>
      <name val="Calibri"/>
      <family val="2"/>
    </font>
    <font>
      <sz val="8"/>
      <name val="Calibri"/>
      <family val="2"/>
    </font>
    <font>
      <sz val="18"/>
      <color indexed="57"/>
      <name val="Verdana"/>
      <family val="2"/>
    </font>
    <font>
      <sz val="10"/>
      <color indexed="53"/>
      <name val="Verdana"/>
      <family val="2"/>
    </font>
    <font>
      <sz val="9.2"/>
      <color indexed="8"/>
      <name val="Calibri"/>
      <family val="2"/>
    </font>
    <font>
      <i/>
      <sz val="10"/>
      <color indexed="63"/>
      <name val="Verdana"/>
      <family val="2"/>
    </font>
    <font>
      <sz val="23"/>
      <color indexed="57"/>
      <name val="Verdana"/>
      <family val="2"/>
    </font>
    <font>
      <u val="single"/>
      <sz val="10"/>
      <color theme="10"/>
      <name val="Arial"/>
      <family val="2"/>
    </font>
    <font>
      <sz val="23"/>
      <color theme="1" tint="0.15000000596046448"/>
      <name val="Verdana"/>
      <family val="2"/>
    </font>
    <font>
      <sz val="10"/>
      <color theme="1" tint="0.15000000596046448"/>
      <name val="Verdana"/>
      <family val="2"/>
    </font>
    <font>
      <b/>
      <sz val="12"/>
      <color theme="6"/>
      <name val="Verdana"/>
      <family val="2"/>
    </font>
    <font>
      <b/>
      <sz val="10"/>
      <color rgb="FF000090"/>
      <name val="Verdana"/>
      <family val="2"/>
    </font>
    <font>
      <b/>
      <sz val="10"/>
      <color theme="3"/>
      <name val="Verdana"/>
      <family val="2"/>
    </font>
    <font>
      <sz val="10"/>
      <color theme="3"/>
      <name val="Verdana"/>
      <family val="2"/>
    </font>
    <font>
      <sz val="10"/>
      <color rgb="FF000090"/>
      <name val="Verdana"/>
      <family val="2"/>
    </font>
    <font>
      <sz val="10"/>
      <color rgb="FF006600"/>
      <name val="Verdana"/>
      <family val="2"/>
    </font>
    <font>
      <b/>
      <sz val="10"/>
      <color rgb="FF006600"/>
      <name val="Verdana"/>
      <family val="2"/>
    </font>
    <font>
      <b/>
      <sz val="10"/>
      <color theme="9" tint="-0.24997000396251678"/>
      <name val="Verdana"/>
      <family val="2"/>
    </font>
    <font>
      <b/>
      <sz val="9"/>
      <color theme="9" tint="-0.4999699890613556"/>
      <name val="Verdana"/>
      <family val="2"/>
    </font>
    <font>
      <b/>
      <sz val="10"/>
      <color theme="9" tint="-0.4999699890613556"/>
      <name val="Verdana"/>
      <family val="2"/>
    </font>
    <font>
      <b/>
      <sz val="12"/>
      <color theme="9" tint="-0.4999699890613556"/>
      <name val="Verdana"/>
      <family val="2"/>
    </font>
    <font>
      <sz val="10"/>
      <color theme="9" tint="-0.4999699890613556"/>
      <name val="Verdana"/>
      <family val="2"/>
    </font>
    <font>
      <b/>
      <sz val="10"/>
      <color rgb="FF0070C0"/>
      <name val="Verdana"/>
      <family val="2"/>
    </font>
    <font>
      <b/>
      <sz val="12"/>
      <color theme="8" tint="-0.24997000396251678"/>
      <name val="Verdana"/>
      <family val="2"/>
    </font>
    <font>
      <b/>
      <sz val="9"/>
      <color theme="8" tint="-0.24997000396251678"/>
      <name val="Verdana"/>
      <family val="2"/>
    </font>
    <font>
      <b/>
      <sz val="10"/>
      <color theme="8" tint="-0.24997000396251678"/>
      <name val="Verdana"/>
      <family val="2"/>
    </font>
    <font>
      <sz val="10"/>
      <color theme="8" tint="-0.24997000396251678"/>
      <name val="Verdana"/>
      <family val="2"/>
    </font>
    <font>
      <sz val="23"/>
      <color theme="9" tint="-0.24997000396251678"/>
      <name val="Verdana"/>
      <family val="2"/>
    </font>
    <font>
      <b/>
      <sz val="12"/>
      <color theme="0"/>
      <name val="Verdana"/>
      <family val="2"/>
    </font>
    <font>
      <sz val="10"/>
      <color theme="0"/>
      <name val="Verdana"/>
      <family val="2"/>
    </font>
    <font>
      <sz val="18"/>
      <color theme="6" tint="-0.4999699890613556"/>
      <name val="Verdana"/>
      <family val="2"/>
    </font>
    <font>
      <sz val="10"/>
      <color theme="9" tint="-0.24997000396251678"/>
      <name val="Verdana"/>
      <family val="2"/>
    </font>
    <font>
      <sz val="23"/>
      <color theme="6"/>
      <name val="Verdana"/>
      <family val="2"/>
    </font>
  </fonts>
  <fills count="28">
    <fill>
      <patternFill/>
    </fill>
    <fill>
      <patternFill patternType="gray125"/>
    </fill>
    <fill>
      <patternFill patternType="solid">
        <fgColor indexed="54"/>
        <bgColor indexed="64"/>
      </patternFill>
    </fill>
    <fill>
      <patternFill patternType="solid">
        <fgColor indexed="61"/>
        <bgColor indexed="64"/>
      </patternFill>
    </fill>
    <fill>
      <patternFill patternType="solid">
        <fgColor indexed="22"/>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6"/>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theme="8" tint="0.5999900102615356"/>
        <bgColor indexed="64"/>
      </patternFill>
    </fill>
    <fill>
      <patternFill patternType="solid">
        <fgColor theme="9" tint="0.5999600291252136"/>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8" tint="-0.24997000396251678"/>
        <bgColor indexed="64"/>
      </patternFill>
    </fill>
    <fill>
      <patternFill patternType="solid">
        <fgColor theme="9" tint="-0.24997000396251678"/>
        <bgColor indexed="64"/>
      </patternFill>
    </fill>
  </fills>
  <borders count="105">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12"/>
      </bottom>
    </border>
    <border>
      <left/>
      <right/>
      <top/>
      <bottom style="thick">
        <color indexed="54"/>
      </bottom>
    </border>
    <border>
      <left/>
      <right/>
      <top/>
      <bottom style="medium">
        <color indexed="54"/>
      </bottom>
    </border>
    <border>
      <left/>
      <right/>
      <top style="thin">
        <color indexed="12"/>
      </top>
      <bottom style="double">
        <color indexed="12"/>
      </bottom>
    </border>
    <border>
      <left style="double">
        <color indexed="63"/>
      </left>
      <right style="double">
        <color indexed="63"/>
      </right>
      <top style="double">
        <color indexed="63"/>
      </top>
      <bottom style="double">
        <color indexed="63"/>
      </bottom>
    </border>
    <border>
      <left/>
      <right/>
      <top/>
      <bottom style="thin"/>
    </border>
    <border>
      <left/>
      <right/>
      <top style="thin"/>
      <bottom/>
    </border>
    <border>
      <left/>
      <right/>
      <top style="thin">
        <color theme="6" tint="0.39998000860214233"/>
      </top>
      <bottom/>
    </border>
    <border>
      <left style="thin">
        <color theme="8" tint="0.3999499976634979"/>
      </left>
      <right style="thin">
        <color theme="8" tint="0.3999499976634979"/>
      </right>
      <top/>
      <bottom/>
    </border>
    <border>
      <left style="medium">
        <color theme="8" tint="0.5999900102615356"/>
      </left>
      <right/>
      <top style="medium">
        <color theme="8" tint="0.5999900102615356"/>
      </top>
      <bottom/>
    </border>
    <border>
      <left/>
      <right/>
      <top style="medium">
        <color theme="8" tint="0.5999900102615356"/>
      </top>
      <bottom/>
    </border>
    <border>
      <left/>
      <right style="medium">
        <color theme="8" tint="0.5999900102615356"/>
      </right>
      <top style="medium">
        <color theme="8" tint="0.5999900102615356"/>
      </top>
      <bottom/>
    </border>
    <border>
      <left style="medium">
        <color theme="8" tint="0.5999900102615356"/>
      </left>
      <right/>
      <top style="thin">
        <color theme="8" tint="0.5999900102615356"/>
      </top>
      <bottom/>
    </border>
    <border>
      <left/>
      <right/>
      <top style="thin">
        <color theme="8" tint="0.5999900102615356"/>
      </top>
      <bottom/>
    </border>
    <border>
      <left/>
      <right style="medium">
        <color theme="8" tint="0.5999900102615356"/>
      </right>
      <top style="thin">
        <color theme="8" tint="0.5999900102615356"/>
      </top>
      <bottom/>
    </border>
    <border>
      <left style="medium">
        <color theme="8" tint="0.5999900102615356"/>
      </left>
      <right/>
      <top/>
      <bottom/>
    </border>
    <border>
      <left/>
      <right style="medium">
        <color theme="8" tint="0.5999900102615356"/>
      </right>
      <top/>
      <bottom/>
    </border>
    <border>
      <left style="medium">
        <color theme="8" tint="0.5999900102615356"/>
      </left>
      <right/>
      <top/>
      <bottom style="medium">
        <color theme="8" tint="0.5999900102615356"/>
      </bottom>
    </border>
    <border>
      <left/>
      <right/>
      <top/>
      <bottom style="medium">
        <color theme="8" tint="0.5999900102615356"/>
      </bottom>
    </border>
    <border>
      <left/>
      <right style="medium">
        <color theme="8" tint="0.5999900102615356"/>
      </right>
      <top/>
      <bottom style="medium">
        <color theme="8" tint="0.5999900102615356"/>
      </bottom>
    </border>
    <border>
      <left style="medium">
        <color theme="8" tint="0.5999900102615356"/>
      </left>
      <right/>
      <top style="medium">
        <color theme="8" tint="0.5999900102615356"/>
      </top>
      <bottom style="medium">
        <color theme="8" tint="0.5999900102615356"/>
      </bottom>
    </border>
    <border>
      <left/>
      <right/>
      <top style="medium">
        <color theme="8" tint="0.5999900102615356"/>
      </top>
      <bottom style="medium">
        <color theme="8" tint="0.5999900102615356"/>
      </bottom>
    </border>
    <border>
      <left/>
      <right style="medium">
        <color theme="8" tint="0.5999900102615356"/>
      </right>
      <top style="medium">
        <color theme="8" tint="0.5999900102615356"/>
      </top>
      <bottom style="medium">
        <color theme="8" tint="0.5999900102615356"/>
      </bottom>
    </border>
    <border>
      <left style="thin">
        <color theme="8" tint="0.3999499976634979"/>
      </left>
      <right style="thin">
        <color theme="8" tint="-0.24993999302387238"/>
      </right>
      <top style="thin">
        <color theme="8" tint="0.3999499976634979"/>
      </top>
      <bottom style="thin">
        <color theme="8" tint="0.3999499976634979"/>
      </bottom>
    </border>
    <border>
      <left style="thin">
        <color theme="8" tint="0.3999499976634979"/>
      </left>
      <right style="thin">
        <color theme="8" tint="0.3999499976634979"/>
      </right>
      <top style="thin">
        <color theme="8" tint="0.3999499976634979"/>
      </top>
      <bottom style="thin">
        <color theme="8" tint="-0.24993999302387238"/>
      </bottom>
    </border>
    <border>
      <left style="thin">
        <color theme="8" tint="0.3999499976634979"/>
      </left>
      <right style="thin">
        <color theme="8" tint="-0.24993999302387238"/>
      </right>
      <top style="thin">
        <color theme="8" tint="0.3999499976634979"/>
      </top>
      <bottom style="thin">
        <color theme="8" tint="-0.24993999302387238"/>
      </bottom>
    </border>
    <border>
      <left style="thin">
        <color theme="8" tint="0.3999499976634979"/>
      </left>
      <right style="thin">
        <color theme="8" tint="-0.24993999302387238"/>
      </right>
      <top style="thin">
        <color theme="8" tint="0.39991000294685364"/>
      </top>
      <bottom style="thin">
        <color theme="8" tint="0.39991000294685364"/>
      </bottom>
    </border>
    <border>
      <left style="thin">
        <color theme="8" tint="0.3999499976634979"/>
      </left>
      <right style="thin">
        <color theme="8" tint="-0.24993999302387238"/>
      </right>
      <top/>
      <bottom/>
    </border>
    <border>
      <left style="thin">
        <color theme="8" tint="0.3999499976634979"/>
      </left>
      <right style="thin">
        <color theme="8" tint="-0.24993999302387238"/>
      </right>
      <top style="thin">
        <color theme="8" tint="0.39987999200820923"/>
      </top>
      <bottom style="thin">
        <color theme="8" tint="-0.24993999302387238"/>
      </bottom>
    </border>
    <border>
      <left style="thin">
        <color theme="9" tint="-0.24993999302387238"/>
      </left>
      <right/>
      <top/>
      <bottom/>
    </border>
    <border>
      <left/>
      <right style="thin">
        <color theme="9" tint="-0.24993999302387238"/>
      </right>
      <top/>
      <bottom/>
    </border>
    <border>
      <left style="thin">
        <color theme="9" tint="-0.24993999302387238"/>
      </left>
      <right/>
      <top style="thin">
        <color theme="6" tint="0.39998000860214233"/>
      </top>
      <bottom/>
    </border>
    <border>
      <left/>
      <right style="thin">
        <color theme="9" tint="-0.24993999302387238"/>
      </right>
      <top style="thin">
        <color theme="6" tint="0.39998000860214233"/>
      </top>
      <bottom/>
    </border>
    <border>
      <left style="thin">
        <color theme="9" tint="0.3999499976634979"/>
      </left>
      <right style="thin">
        <color theme="9" tint="0.3999499976634979"/>
      </right>
      <top/>
      <bottom/>
    </border>
    <border>
      <left style="thin">
        <color theme="9" tint="0.3999499976634979"/>
      </left>
      <right style="thin">
        <color theme="9" tint="0.3999499976634979"/>
      </right>
      <top style="thin">
        <color theme="9" tint="0.3999499976634979"/>
      </top>
      <bottom style="thin">
        <color theme="9" tint="-0.24993999302387238"/>
      </bottom>
    </border>
    <border>
      <left/>
      <right style="thin">
        <color theme="9" tint="-0.24993999302387238"/>
      </right>
      <top style="thin">
        <color theme="9" tint="0.3999499976634979"/>
      </top>
      <bottom style="thin">
        <color theme="9" tint="-0.24993999302387238"/>
      </bottom>
    </border>
    <border>
      <left style="thin">
        <color theme="9" tint="-0.24993999302387238"/>
      </left>
      <right/>
      <top style="thin">
        <color theme="9" tint="0.3999499976634979"/>
      </top>
      <bottom style="thin">
        <color theme="9" tint="-0.24993999302387238"/>
      </bottom>
    </border>
    <border>
      <left style="thin">
        <color theme="9" tint="-0.24993999302387238"/>
      </left>
      <right/>
      <top style="thin">
        <color theme="9" tint="-0.24993999302387238"/>
      </top>
      <bottom style="thin">
        <color theme="9" tint="0.3999499976634979"/>
      </bottom>
    </border>
    <border>
      <left style="thin">
        <color theme="9" tint="0.3999499976634979"/>
      </left>
      <right style="thin">
        <color theme="9" tint="0.3999499976634979"/>
      </right>
      <top style="thin">
        <color theme="9" tint="-0.24993999302387238"/>
      </top>
      <bottom style="thin">
        <color theme="9" tint="0.3999499976634979"/>
      </bottom>
    </border>
    <border>
      <left/>
      <right style="thin">
        <color theme="9" tint="-0.24993999302387238"/>
      </right>
      <top style="thin">
        <color theme="9" tint="-0.24993999302387238"/>
      </top>
      <bottom style="thin">
        <color theme="9" tint="0.3999499976634979"/>
      </bottom>
    </border>
    <border>
      <left style="thin">
        <color theme="9" tint="0.3999499976634979"/>
      </left>
      <right style="thin">
        <color theme="9" tint="-0.24993999302387238"/>
      </right>
      <top style="thin">
        <color theme="9" tint="-0.24993999302387238"/>
      </top>
      <bottom style="thin">
        <color theme="9" tint="0.3999499976634979"/>
      </bottom>
    </border>
    <border>
      <left style="thin">
        <color theme="9" tint="0.3999499976634979"/>
      </left>
      <right style="thin">
        <color theme="9" tint="0.3999499976634979"/>
      </right>
      <top style="thin">
        <color theme="9" tint="0.3999499976634979"/>
      </top>
      <bottom style="thin">
        <color theme="9" tint="0.3999499976634979"/>
      </bottom>
    </border>
    <border>
      <left style="thin">
        <color theme="9" tint="0.3999499976634979"/>
      </left>
      <right style="thin">
        <color theme="9" tint="-0.24993999302387238"/>
      </right>
      <top style="thin">
        <color theme="9" tint="0.3999499976634979"/>
      </top>
      <bottom style="thin">
        <color theme="9" tint="0.3999499976634979"/>
      </bottom>
    </border>
    <border>
      <left style="thin">
        <color theme="9" tint="0.3999499976634979"/>
      </left>
      <right style="thin">
        <color theme="9" tint="-0.24993999302387238"/>
      </right>
      <top style="thin">
        <color theme="9" tint="0.3999499976634979"/>
      </top>
      <bottom style="thin">
        <color theme="9" tint="-0.24993999302387238"/>
      </bottom>
    </border>
    <border>
      <left style="thin">
        <color theme="9" tint="-0.24993999302387238"/>
      </left>
      <right/>
      <top/>
      <bottom style="thin">
        <color theme="9" tint="-0.24993999302387238"/>
      </bottom>
    </border>
    <border>
      <left/>
      <right/>
      <top/>
      <bottom style="thin">
        <color theme="9" tint="-0.24993999302387238"/>
      </bottom>
    </border>
    <border>
      <left/>
      <right style="thin">
        <color theme="9" tint="-0.24993999302387238"/>
      </right>
      <top/>
      <bottom style="thin">
        <color theme="9" tint="-0.24993999302387238"/>
      </bottom>
    </border>
    <border>
      <left style="thin">
        <color theme="9" tint="-0.24993999302387238"/>
      </left>
      <right style="thin">
        <color theme="9" tint="0.3999499976634979"/>
      </right>
      <top style="thin">
        <color theme="9" tint="-0.24993999302387238"/>
      </top>
      <bottom style="thin">
        <color theme="9" tint="0.3999499976634979"/>
      </bottom>
    </border>
    <border>
      <left style="thin">
        <color theme="9" tint="-0.24993999302387238"/>
      </left>
      <right style="thin">
        <color theme="9" tint="0.3999499976634979"/>
      </right>
      <top style="thin">
        <color theme="9" tint="0.3999499976634979"/>
      </top>
      <bottom style="thin">
        <color theme="9" tint="0.3999499976634979"/>
      </bottom>
    </border>
    <border>
      <left style="thin">
        <color theme="8" tint="-0.24993999302387238"/>
      </left>
      <right/>
      <top/>
      <bottom/>
    </border>
    <border>
      <left/>
      <right style="thin">
        <color theme="8" tint="-0.24993999302387238"/>
      </right>
      <top/>
      <bottom/>
    </border>
    <border>
      <left style="thin">
        <color theme="8" tint="0.3999499976634979"/>
      </left>
      <right style="thin">
        <color theme="8" tint="0.3999499976634979"/>
      </right>
      <top style="thin">
        <color theme="8" tint="0.3999499976634979"/>
      </top>
      <bottom style="thin">
        <color theme="8" tint="0.3999499976634979"/>
      </bottom>
    </border>
    <border>
      <left style="thin">
        <color theme="8" tint="-0.24993999302387238"/>
      </left>
      <right/>
      <top style="thin">
        <color theme="6" tint="0.39998000860214233"/>
      </top>
      <bottom/>
    </border>
    <border>
      <left/>
      <right style="thin">
        <color theme="8" tint="-0.24993999302387238"/>
      </right>
      <top style="thin">
        <color theme="6" tint="0.39998000860214233"/>
      </top>
      <bottom/>
    </border>
    <border>
      <left style="thin">
        <color theme="8" tint="-0.24993999302387238"/>
      </left>
      <right style="thin">
        <color theme="8" tint="0.3999499976634979"/>
      </right>
      <top/>
      <bottom/>
    </border>
    <border>
      <left style="thin">
        <color theme="8" tint="0.3999499976634979"/>
      </left>
      <right style="thin">
        <color theme="8" tint="0.3999499976634979"/>
      </right>
      <top style="thin">
        <color theme="8" tint="0.39991000294685364"/>
      </top>
      <bottom style="thin">
        <color theme="8" tint="-0.24993999302387238"/>
      </bottom>
    </border>
    <border>
      <left style="thin">
        <color theme="8" tint="0.3999499976634979"/>
      </left>
      <right style="thin">
        <color theme="8" tint="-0.24993999302387238"/>
      </right>
      <top style="thin">
        <color theme="8" tint="0.39991000294685364"/>
      </top>
      <bottom style="thin">
        <color theme="8" tint="-0.24993999302387238"/>
      </bottom>
    </border>
    <border>
      <left style="thin">
        <color theme="8" tint="-0.24993999302387238"/>
      </left>
      <right style="thin">
        <color theme="8" tint="0.3999499976634979"/>
      </right>
      <top style="thin">
        <color theme="8" tint="0.39991000294685364"/>
      </top>
      <bottom style="thin">
        <color theme="8" tint="0.39991000294685364"/>
      </bottom>
    </border>
    <border>
      <left style="thin">
        <color theme="8" tint="0.3999499976634979"/>
      </left>
      <right style="thin">
        <color theme="8" tint="0.3999499976634979"/>
      </right>
      <top style="thin">
        <color theme="8" tint="0.39991000294685364"/>
      </top>
      <bottom style="thin">
        <color theme="8" tint="0.39991000294685364"/>
      </bottom>
    </border>
    <border>
      <left style="thin">
        <color theme="8" tint="0.3999499976634979"/>
      </left>
      <right style="thin">
        <color theme="8" tint="0.3999499976634979"/>
      </right>
      <top style="thin">
        <color theme="8" tint="0.39987999200820923"/>
      </top>
      <bottom style="thin">
        <color theme="8" tint="-0.24993999302387238"/>
      </bottom>
    </border>
    <border>
      <left style="thin">
        <color theme="8" tint="0.3999499976634979"/>
      </left>
      <right style="thin">
        <color theme="8" tint="0.3999499976634979"/>
      </right>
      <top style="thin">
        <color theme="8" tint="0.3999499976634979"/>
      </top>
      <bottom style="thin">
        <color theme="8" tint="0.39991000294685364"/>
      </bottom>
    </border>
    <border>
      <left style="thin">
        <color theme="8" tint="0.3999499976634979"/>
      </left>
      <right style="thin">
        <color theme="8" tint="-0.24993999302387238"/>
      </right>
      <top style="thin">
        <color theme="8" tint="0.3999499976634979"/>
      </top>
      <bottom style="thin">
        <color theme="8" tint="0.39991000294685364"/>
      </bottom>
    </border>
    <border>
      <left style="thin">
        <color theme="8" tint="-0.24993999302387238"/>
      </left>
      <right style="thin">
        <color theme="8" tint="0.3999499976634979"/>
      </right>
      <top style="thin">
        <color theme="8" tint="0.3999499976634979"/>
      </top>
      <bottom style="thin">
        <color theme="8" tint="0.39991000294685364"/>
      </bottom>
    </border>
    <border>
      <left style="thin">
        <color theme="8" tint="-0.24993999302387238"/>
      </left>
      <right style="thin">
        <color theme="8" tint="0.3999499976634979"/>
      </right>
      <top style="thin">
        <color theme="8" tint="0.39987999200820923"/>
      </top>
      <bottom style="thin">
        <color theme="8" tint="-0.24993999302387238"/>
      </bottom>
    </border>
    <border>
      <left style="thin">
        <color theme="9" tint="-0.24993999302387238"/>
      </left>
      <right/>
      <top style="thin">
        <color theme="9" tint="-0.24993999302387238"/>
      </top>
      <bottom/>
    </border>
    <border>
      <left/>
      <right/>
      <top style="thin">
        <color theme="9" tint="-0.24993999302387238"/>
      </top>
      <bottom/>
    </border>
    <border>
      <left/>
      <right style="thin">
        <color theme="9" tint="-0.24993999302387238"/>
      </right>
      <top style="thin">
        <color theme="9" tint="-0.24993999302387238"/>
      </top>
      <bottom/>
    </border>
    <border>
      <left style="thin">
        <color theme="8" tint="-0.24993999302387238"/>
      </left>
      <right/>
      <top style="thin">
        <color theme="8" tint="-0.24993999302387238"/>
      </top>
      <bottom/>
    </border>
    <border>
      <left/>
      <right/>
      <top style="thin">
        <color theme="8" tint="-0.24993999302387238"/>
      </top>
      <bottom/>
    </border>
    <border>
      <left/>
      <right style="thin">
        <color theme="8" tint="-0.24993999302387238"/>
      </right>
      <top style="thin">
        <color theme="8" tint="-0.24993999302387238"/>
      </top>
      <bottom/>
    </border>
    <border>
      <left style="thin">
        <color theme="8" tint="-0.24993999302387238"/>
      </left>
      <right/>
      <top/>
      <bottom style="thin">
        <color theme="8" tint="-0.24993999302387238"/>
      </bottom>
    </border>
    <border>
      <left/>
      <right/>
      <top/>
      <bottom style="thin">
        <color theme="8" tint="-0.24993999302387238"/>
      </bottom>
    </border>
    <border>
      <left/>
      <right style="thin">
        <color theme="8" tint="-0.24993999302387238"/>
      </right>
      <top/>
      <bottom style="thin">
        <color theme="8" tint="-0.24993999302387238"/>
      </bottom>
    </border>
    <border>
      <left style="thin">
        <color theme="8" tint="-0.24993999302387238"/>
      </left>
      <right/>
      <top style="thin">
        <color theme="8" tint="0.3999499976634979"/>
      </top>
      <bottom style="thin">
        <color theme="8" tint="-0.24993999302387238"/>
      </bottom>
    </border>
    <border>
      <left/>
      <right style="thin">
        <color theme="8" tint="0.3999499976634979"/>
      </right>
      <top style="thin">
        <color theme="8" tint="0.3999499976634979"/>
      </top>
      <bottom style="thin">
        <color theme="8" tint="-0.24993999302387238"/>
      </bottom>
    </border>
    <border>
      <left style="thin">
        <color theme="8" tint="-0.24993999302387238"/>
      </left>
      <right/>
      <top/>
      <bottom style="thin">
        <color theme="8" tint="0.39991000294685364"/>
      </bottom>
    </border>
    <border>
      <left/>
      <right/>
      <top/>
      <bottom style="thin">
        <color theme="8" tint="0.39991000294685364"/>
      </bottom>
    </border>
    <border>
      <left/>
      <right style="thin">
        <color theme="8" tint="-0.24993999302387238"/>
      </right>
      <top/>
      <bottom style="thin">
        <color theme="8" tint="0.39991000294685364"/>
      </bottom>
    </border>
    <border>
      <left style="thin">
        <color theme="8" tint="-0.24993999302387238"/>
      </left>
      <right/>
      <top style="thin">
        <color theme="8" tint="0.5999600291252136"/>
      </top>
      <bottom style="thin">
        <color theme="8" tint="0.5999600291252136"/>
      </bottom>
    </border>
    <border>
      <left/>
      <right/>
      <top style="thin">
        <color theme="8" tint="0.5999600291252136"/>
      </top>
      <bottom style="thin">
        <color theme="8" tint="0.5999600291252136"/>
      </bottom>
    </border>
    <border>
      <left/>
      <right style="thin">
        <color theme="8" tint="-0.24993999302387238"/>
      </right>
      <top style="thin">
        <color theme="8" tint="0.5999600291252136"/>
      </top>
      <bottom style="thin">
        <color theme="8" tint="0.5999600291252136"/>
      </bottom>
    </border>
    <border>
      <left style="thin">
        <color theme="8" tint="-0.24993999302387238"/>
      </left>
      <right/>
      <top style="thin">
        <color theme="8" tint="0.3999499976634979"/>
      </top>
      <bottom style="thin">
        <color theme="8" tint="0.3999499976634979"/>
      </bottom>
    </border>
    <border>
      <left/>
      <right style="thin">
        <color theme="8" tint="0.3999499976634979"/>
      </right>
      <top style="thin">
        <color theme="8" tint="0.3999499976634979"/>
      </top>
      <bottom style="thin">
        <color theme="8" tint="0.3999499976634979"/>
      </bottom>
    </border>
    <border>
      <left style="thin">
        <color theme="8" tint="-0.24993999302387238"/>
      </left>
      <right/>
      <top/>
      <bottom style="thin">
        <color theme="6" tint="0.39998000860214233"/>
      </bottom>
    </border>
    <border>
      <left/>
      <right/>
      <top/>
      <bottom style="thin">
        <color theme="6" tint="0.39998000860214233"/>
      </bottom>
    </border>
    <border>
      <left/>
      <right style="thin">
        <color theme="8" tint="-0.24993999302387238"/>
      </right>
      <top/>
      <bottom style="thin">
        <color theme="6" tint="0.39998000860214233"/>
      </bottom>
    </border>
    <border>
      <left style="thin">
        <color theme="8" tint="-0.24993999302387238"/>
      </left>
      <right/>
      <top style="thin">
        <color theme="8" tint="0.39991000294685364"/>
      </top>
      <bottom style="thin">
        <color theme="8" tint="-0.24993999302387238"/>
      </bottom>
    </border>
    <border>
      <left/>
      <right style="thin">
        <color theme="8" tint="0.3999499976634979"/>
      </right>
      <top style="thin">
        <color theme="8" tint="0.39991000294685364"/>
      </top>
      <bottom style="thin">
        <color theme="8" tint="-0.24993999302387238"/>
      </bottom>
    </border>
    <border>
      <left style="thin">
        <color theme="8" tint="-0.24993999302387238"/>
      </left>
      <right/>
      <top/>
      <bottom style="thin">
        <color theme="8" tint="0.5999600291252136"/>
      </bottom>
    </border>
    <border>
      <left/>
      <right/>
      <top/>
      <bottom style="thin">
        <color theme="8" tint="0.5999600291252136"/>
      </bottom>
    </border>
    <border>
      <left/>
      <right style="thin">
        <color theme="8" tint="-0.24993999302387238"/>
      </right>
      <top/>
      <bottom style="thin">
        <color theme="8" tint="0.5999600291252136"/>
      </bottom>
    </border>
    <border>
      <left style="thin">
        <color theme="9" tint="-0.24993999302387238"/>
      </left>
      <right style="thin">
        <color theme="9" tint="0.3999499976634979"/>
      </right>
      <top style="thin">
        <color theme="9" tint="0.3999499976634979"/>
      </top>
      <bottom style="thin">
        <color theme="9" tint="-0.24993999302387238"/>
      </bottom>
    </border>
    <border>
      <left/>
      <right/>
      <top style="thin">
        <color theme="9" tint="0.3999499976634979"/>
      </top>
      <bottom style="thin">
        <color theme="9" tint="-0.24993999302387238"/>
      </bottom>
    </border>
    <border>
      <left/>
      <right/>
      <top style="thin">
        <color theme="9" tint="-0.24993999302387238"/>
      </top>
      <bottom style="thin">
        <color theme="9" tint="0.3999499976634979"/>
      </bottom>
    </border>
    <border>
      <left style="thin">
        <color theme="9" tint="-0.24993999302387238"/>
      </left>
      <right/>
      <top style="thin">
        <color theme="9" tint="0.3999499976634979"/>
      </top>
      <bottom style="thin">
        <color theme="9" tint="0.3999499976634979"/>
      </bottom>
    </border>
    <border>
      <left/>
      <right/>
      <top style="thin">
        <color theme="9" tint="0.3999499976634979"/>
      </top>
      <bottom style="thin">
        <color theme="9" tint="0.3999499976634979"/>
      </bottom>
    </border>
    <border>
      <left/>
      <right style="thin">
        <color theme="9" tint="-0.24993999302387238"/>
      </right>
      <top style="thin">
        <color theme="9" tint="0.3999499976634979"/>
      </top>
      <bottom style="thin">
        <color theme="9" tint="0.3999499976634979"/>
      </bottom>
    </border>
    <border>
      <left/>
      <right style="thin">
        <color theme="9" tint="0.3999499976634979"/>
      </right>
      <top style="thin">
        <color theme="9" tint="0.3999499976634979"/>
      </top>
      <bottom style="thin">
        <color theme="9" tint="-0.24993999302387238"/>
      </bottom>
    </border>
    <border>
      <left style="thin">
        <color theme="9" tint="-0.24993999302387238"/>
      </left>
      <right/>
      <top/>
      <bottom style="thin">
        <color theme="6" tint="0.39998000860214233"/>
      </bottom>
    </border>
    <border>
      <left/>
      <right style="thin">
        <color theme="9" tint="-0.24993999302387238"/>
      </right>
      <top/>
      <bottom style="thin">
        <color theme="6" tint="0.39998000860214233"/>
      </bottom>
    </border>
  </borders>
  <cellStyleXfs count="63">
    <xf numFmtId="0" fontId="0" fillId="0" borderId="0">
      <alignment/>
      <protection/>
    </xf>
    <xf numFmtId="0" fontId="0"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5" fillId="0" borderId="0" applyNumberFormat="0" applyFill="0" applyBorder="0" applyAlignment="0" applyProtection="0"/>
    <xf numFmtId="0" fontId="12" fillId="12" borderId="1" applyNumberFormat="0" applyAlignment="0" applyProtection="0"/>
    <xf numFmtId="0" fontId="13" fillId="0" borderId="2" applyNumberFormat="0" applyFill="0" applyAlignment="0" applyProtection="0"/>
    <xf numFmtId="0" fontId="0" fillId="13" borderId="3" applyNumberFormat="0" applyFont="0" applyAlignment="0" applyProtection="0"/>
    <xf numFmtId="0" fontId="10" fillId="5" borderId="1" applyNumberFormat="0" applyAlignment="0" applyProtection="0"/>
    <xf numFmtId="165" fontId="0" fillId="0" borderId="0" applyFont="0" applyFill="0" applyBorder="0" applyAlignment="0" applyProtection="0"/>
    <xf numFmtId="0" fontId="8" fillId="14" borderId="0" applyNumberFormat="0" applyBorder="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15" borderId="0" applyNumberFormat="0" applyBorder="0" applyAlignment="0" applyProtection="0"/>
    <xf numFmtId="9" fontId="0" fillId="0" borderId="0" applyFont="0" applyFill="0" applyBorder="0" applyAlignment="0" applyProtection="0"/>
    <xf numFmtId="0" fontId="7" fillId="16" borderId="0" applyNumberFormat="0" applyBorder="0" applyAlignment="0" applyProtection="0"/>
    <xf numFmtId="0" fontId="11" fillId="12" borderId="4" applyNumberFormat="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4" fillId="17" borderId="9" applyNumberFormat="0" applyAlignment="0" applyProtection="0"/>
  </cellStyleXfs>
  <cellXfs count="414">
    <xf numFmtId="0" fontId="0" fillId="0" borderId="0" xfId="0" applyAlignment="1">
      <alignment/>
    </xf>
    <xf numFmtId="0" fontId="19" fillId="0" borderId="0" xfId="0" applyFont="1" applyAlignment="1" applyProtection="1">
      <alignment horizontal="left" vertical="center"/>
      <protection locked="0"/>
    </xf>
    <xf numFmtId="0" fontId="20" fillId="0" borderId="10" xfId="0" applyFont="1" applyBorder="1" applyAlignment="1" applyProtection="1">
      <alignment horizontal="center" vertical="center" wrapText="1"/>
      <protection locked="0"/>
    </xf>
    <xf numFmtId="0" fontId="19" fillId="0" borderId="0" xfId="0" applyFont="1" applyAlignment="1" applyProtection="1">
      <alignment horizontal="left" vertical="center" wrapText="1"/>
      <protection locked="0"/>
    </xf>
    <xf numFmtId="0" fontId="19" fillId="0" borderId="0" xfId="0" applyFont="1" applyAlignment="1" applyProtection="1">
      <alignment horizontal="left"/>
      <protection locked="0"/>
    </xf>
    <xf numFmtId="0" fontId="61" fillId="0" borderId="11" xfId="0" applyFont="1" applyBorder="1" applyAlignment="1">
      <alignment horizontal="left" vertical="center" wrapText="1"/>
    </xf>
    <xf numFmtId="0" fontId="21" fillId="0" borderId="0" xfId="0" applyFont="1" applyAlignment="1" applyProtection="1">
      <alignment horizontal="left" wrapText="1"/>
      <protection locked="0"/>
    </xf>
    <xf numFmtId="0" fontId="62" fillId="0" borderId="0" xfId="0" applyFont="1" applyAlignment="1">
      <alignment horizontal="left" vertical="center"/>
    </xf>
    <xf numFmtId="0" fontId="22" fillId="0" borderId="0" xfId="0" applyFont="1" applyAlignment="1" applyProtection="1">
      <alignment horizontal="center" wrapText="1"/>
      <protection locked="0"/>
    </xf>
    <xf numFmtId="0" fontId="21" fillId="18" borderId="0" xfId="0" applyFont="1" applyFill="1" applyAlignment="1" applyProtection="1">
      <alignment horizontal="left" wrapText="1"/>
      <protection locked="0"/>
    </xf>
    <xf numFmtId="0" fontId="19" fillId="0" borderId="0" xfId="0" applyFont="1" applyBorder="1" applyAlignment="1" applyProtection="1">
      <alignment vertical="center"/>
      <protection locked="0"/>
    </xf>
    <xf numFmtId="0" fontId="19" fillId="0" borderId="0" xfId="0" applyFont="1" applyBorder="1" applyAlignment="1" applyProtection="1">
      <alignment vertical="center" wrapText="1"/>
      <protection locked="0"/>
    </xf>
    <xf numFmtId="0" fontId="24" fillId="18" borderId="0" xfId="0" applyFont="1" applyFill="1" applyAlignment="1" applyProtection="1">
      <alignment horizontal="left" vertical="top" wrapText="1"/>
      <protection locked="0"/>
    </xf>
    <xf numFmtId="0" fontId="19" fillId="18" borderId="0" xfId="0" applyFont="1" applyFill="1" applyAlignment="1" applyProtection="1">
      <alignment horizontal="left" vertical="center"/>
      <protection locked="0"/>
    </xf>
    <xf numFmtId="0" fontId="19" fillId="0" borderId="0" xfId="0" applyFont="1" applyBorder="1" applyAlignment="1" applyProtection="1">
      <alignment horizontal="left" vertical="center" wrapText="1"/>
      <protection locked="0"/>
    </xf>
    <xf numFmtId="0" fontId="20" fillId="0" borderId="0" xfId="0" applyFont="1" applyBorder="1" applyAlignment="1" applyProtection="1">
      <alignment horizontal="center" vertical="center" wrapText="1"/>
      <protection locked="0"/>
    </xf>
    <xf numFmtId="0" fontId="19" fillId="19" borderId="0" xfId="0" applyFont="1" applyFill="1" applyBorder="1" applyAlignment="1" applyProtection="1">
      <alignment horizontal="left" vertical="center" wrapText="1"/>
      <protection locked="0"/>
    </xf>
    <xf numFmtId="164" fontId="24" fillId="18" borderId="0" xfId="0" applyNumberFormat="1" applyFont="1" applyFill="1" applyBorder="1" applyAlignment="1" applyProtection="1">
      <alignment horizontal="left" vertical="center"/>
      <protection locked="0"/>
    </xf>
    <xf numFmtId="0" fontId="20" fillId="18" borderId="0" xfId="0" applyFont="1" applyFill="1" applyAlignment="1" applyProtection="1">
      <alignment horizontal="center" vertical="center" wrapText="1"/>
      <protection locked="0"/>
    </xf>
    <xf numFmtId="0" fontId="24" fillId="0" borderId="0" xfId="0" applyFont="1" applyBorder="1" applyAlignment="1">
      <alignment horizontal="right" vertical="center" wrapText="1"/>
    </xf>
    <xf numFmtId="0" fontId="24" fillId="0" borderId="0" xfId="0" applyFont="1" applyBorder="1" applyAlignment="1">
      <alignment vertical="center" wrapText="1"/>
    </xf>
    <xf numFmtId="0" fontId="24" fillId="18" borderId="0" xfId="0" applyFont="1" applyFill="1" applyAlignment="1" applyProtection="1">
      <alignment horizontal="left" vertical="center" wrapText="1"/>
      <protection locked="0"/>
    </xf>
    <xf numFmtId="0" fontId="19" fillId="0" borderId="0" xfId="0" applyFont="1" applyBorder="1" applyAlignment="1" applyProtection="1">
      <alignment horizontal="left" vertical="center"/>
      <protection locked="0"/>
    </xf>
    <xf numFmtId="0" fontId="63" fillId="0" borderId="12" xfId="0" applyFont="1" applyFill="1" applyBorder="1" applyAlignment="1">
      <alignment horizontal="center" vertical="center"/>
    </xf>
    <xf numFmtId="0" fontId="63" fillId="0" borderId="12" xfId="0" applyFont="1" applyFill="1" applyBorder="1" applyAlignment="1">
      <alignment horizontal="center" vertical="center" wrapText="1"/>
    </xf>
    <xf numFmtId="0" fontId="23" fillId="0" borderId="0" xfId="0" applyFont="1" applyAlignment="1" applyProtection="1">
      <alignment horizontal="left" vertical="center"/>
      <protection locked="0"/>
    </xf>
    <xf numFmtId="0" fontId="23" fillId="18" borderId="0" xfId="0" applyFont="1" applyFill="1" applyAlignment="1" applyProtection="1">
      <alignment horizontal="left" vertical="center" wrapText="1"/>
      <protection locked="0"/>
    </xf>
    <xf numFmtId="0" fontId="23" fillId="0" borderId="0" xfId="1" applyFont="1" applyAlignment="1" applyProtection="1">
      <alignment horizontal="left" vertical="center"/>
      <protection locked="0"/>
    </xf>
    <xf numFmtId="166" fontId="23" fillId="18" borderId="0" xfId="1" applyNumberFormat="1" applyFont="1" applyFill="1" applyBorder="1" applyAlignment="1" applyProtection="1">
      <alignment horizontal="right" vertical="center"/>
      <protection locked="0"/>
    </xf>
    <xf numFmtId="0" fontId="23" fillId="18" borderId="0" xfId="0" applyFont="1" applyFill="1" applyAlignment="1" applyProtection="1">
      <alignment horizontal="left" vertical="center"/>
      <protection locked="0"/>
    </xf>
    <xf numFmtId="0" fontId="28" fillId="18" borderId="0" xfId="0" applyFont="1" applyFill="1" applyBorder="1" applyAlignment="1" applyProtection="1">
      <alignment vertical="center"/>
      <protection locked="0"/>
    </xf>
    <xf numFmtId="0" fontId="28" fillId="18" borderId="0" xfId="0" applyFont="1" applyFill="1" applyBorder="1" applyAlignment="1" applyProtection="1">
      <alignment vertical="center" wrapText="1"/>
      <protection locked="0"/>
    </xf>
    <xf numFmtId="166" fontId="23" fillId="18" borderId="0" xfId="0" applyNumberFormat="1" applyFont="1" applyFill="1" applyBorder="1" applyAlignment="1" applyProtection="1">
      <alignment horizontal="right" vertical="center"/>
      <protection locked="0"/>
    </xf>
    <xf numFmtId="167" fontId="23" fillId="0" borderId="0" xfId="0" applyNumberFormat="1" applyFont="1" applyFill="1" applyBorder="1" applyAlignment="1" applyProtection="1">
      <alignment/>
      <protection locked="0"/>
    </xf>
    <xf numFmtId="167" fontId="23" fillId="0" borderId="0" xfId="44" applyNumberFormat="1" applyFont="1" applyFill="1" applyBorder="1" applyAlignment="1" applyProtection="1">
      <alignment/>
      <protection locked="0"/>
    </xf>
    <xf numFmtId="0" fontId="19" fillId="19" borderId="0" xfId="0" applyFont="1" applyFill="1" applyBorder="1" applyAlignment="1" applyProtection="1">
      <alignment horizontal="left" vertical="center"/>
      <protection locked="0"/>
    </xf>
    <xf numFmtId="0" fontId="20" fillId="0" borderId="0" xfId="0" applyFont="1" applyAlignment="1" applyProtection="1">
      <alignment horizontal="center" vertical="center" wrapText="1"/>
      <protection locked="0"/>
    </xf>
    <xf numFmtId="0" fontId="23" fillId="0" borderId="0" xfId="0" applyFont="1" applyFill="1" applyBorder="1" applyAlignment="1" applyProtection="1">
      <alignment/>
      <protection locked="0"/>
    </xf>
    <xf numFmtId="0" fontId="2" fillId="0" borderId="0" xfId="3" applyFont="1" applyAlignment="1" applyProtection="1">
      <alignment horizontal="left" vertical="center"/>
      <protection locked="0"/>
    </xf>
    <xf numFmtId="0" fontId="23" fillId="0" borderId="0" xfId="0" applyFont="1" applyAlignment="1">
      <alignment/>
    </xf>
    <xf numFmtId="0" fontId="31" fillId="0" borderId="0" xfId="0" applyFont="1" applyFill="1" applyBorder="1" applyAlignment="1" applyProtection="1">
      <alignment vertical="center" wrapText="1"/>
      <protection locked="0"/>
    </xf>
    <xf numFmtId="0" fontId="19" fillId="0" borderId="0" xfId="0" applyFont="1" applyFill="1" applyAlignment="1" applyProtection="1">
      <alignment horizontal="left" vertical="center"/>
      <protection locked="0"/>
    </xf>
    <xf numFmtId="0" fontId="2" fillId="0" borderId="0" xfId="3" applyFont="1" applyFill="1" applyBorder="1" applyAlignment="1" applyProtection="1">
      <alignment vertical="center" wrapText="1"/>
      <protection locked="0"/>
    </xf>
    <xf numFmtId="0" fontId="2" fillId="0" borderId="0" xfId="3" applyFont="1" applyFill="1" applyAlignment="1" applyProtection="1">
      <alignment horizontal="left" vertical="center"/>
      <protection locked="0"/>
    </xf>
    <xf numFmtId="0" fontId="23" fillId="0" borderId="0" xfId="0" applyFont="1" applyAlignment="1">
      <alignment horizontal="left"/>
    </xf>
    <xf numFmtId="0" fontId="2" fillId="18" borderId="0" xfId="3" applyFont="1" applyFill="1" applyAlignment="1" applyProtection="1">
      <alignment horizontal="left" vertical="center"/>
      <protection locked="0"/>
    </xf>
    <xf numFmtId="0" fontId="2" fillId="0" borderId="0" xfId="3" applyFont="1" applyFill="1" applyBorder="1" applyAlignment="1" applyProtection="1">
      <alignment/>
      <protection locked="0"/>
    </xf>
    <xf numFmtId="0" fontId="23" fillId="0" borderId="0" xfId="1" applyFont="1" applyFill="1" applyBorder="1" applyAlignment="1" applyProtection="1">
      <alignment/>
      <protection locked="0"/>
    </xf>
    <xf numFmtId="0" fontId="23" fillId="0" borderId="0" xfId="0" applyFont="1" applyAlignment="1">
      <alignment/>
    </xf>
    <xf numFmtId="0" fontId="19" fillId="0" borderId="10"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61" fillId="0" borderId="11" xfId="0" applyFont="1" applyBorder="1" applyAlignment="1">
      <alignment horizontal="center" vertical="center"/>
    </xf>
    <xf numFmtId="0" fontId="21" fillId="0" borderId="0" xfId="0" applyFont="1" applyAlignment="1" applyProtection="1">
      <alignment horizontal="center" wrapText="1"/>
      <protection locked="0"/>
    </xf>
    <xf numFmtId="0" fontId="21" fillId="0" borderId="0" xfId="0" applyFont="1" applyAlignment="1" applyProtection="1">
      <alignment horizontal="center"/>
      <protection locked="0"/>
    </xf>
    <xf numFmtId="0" fontId="19" fillId="0" borderId="0" xfId="0" applyFont="1" applyBorder="1" applyAlignment="1" applyProtection="1">
      <alignment horizontal="center" vertical="center"/>
      <protection locked="0"/>
    </xf>
    <xf numFmtId="0" fontId="23" fillId="0" borderId="0" xfId="46" applyFont="1" applyBorder="1" applyAlignment="1" applyProtection="1">
      <alignment horizontal="center" vertical="center"/>
      <protection locked="0"/>
    </xf>
    <xf numFmtId="0" fontId="23" fillId="0" borderId="0" xfId="46" applyFont="1" applyBorder="1" applyAlignment="1" applyProtection="1">
      <alignment horizontal="center" vertical="center" wrapText="1"/>
      <protection locked="0"/>
    </xf>
    <xf numFmtId="0" fontId="19" fillId="18" borderId="0" xfId="0" applyFont="1" applyFill="1" applyAlignment="1" applyProtection="1">
      <alignment horizontal="center" vertical="center"/>
      <protection locked="0"/>
    </xf>
    <xf numFmtId="169" fontId="29" fillId="18" borderId="0" xfId="0" applyNumberFormat="1" applyFont="1" applyFill="1" applyBorder="1" applyAlignment="1">
      <alignment horizontal="center" vertical="center"/>
    </xf>
    <xf numFmtId="170" fontId="30" fillId="18" borderId="0" xfId="44" applyNumberFormat="1" applyFont="1" applyFill="1" applyBorder="1" applyAlignment="1" applyProtection="1">
      <alignment horizontal="center" vertical="center"/>
      <protection/>
    </xf>
    <xf numFmtId="0" fontId="19" fillId="19" borderId="0" xfId="0" applyFont="1" applyFill="1" applyBorder="1" applyAlignment="1" applyProtection="1">
      <alignment horizontal="center" vertical="center"/>
      <protection locked="0"/>
    </xf>
    <xf numFmtId="0" fontId="19" fillId="19" borderId="0" xfId="0" applyFont="1" applyFill="1" applyBorder="1" applyAlignment="1" applyProtection="1">
      <alignment horizontal="center" vertical="center" wrapText="1"/>
      <protection locked="0"/>
    </xf>
    <xf numFmtId="164" fontId="24" fillId="18" borderId="0" xfId="0" applyNumberFormat="1" applyFont="1" applyFill="1" applyBorder="1" applyAlignment="1" applyProtection="1">
      <alignment horizontal="center" vertical="center"/>
      <protection locked="0"/>
    </xf>
    <xf numFmtId="0" fontId="2" fillId="0" borderId="0" xfId="3" applyFont="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23" fillId="0" borderId="0" xfId="0" applyFont="1" applyAlignment="1">
      <alignment horizontal="center"/>
    </xf>
    <xf numFmtId="0" fontId="2" fillId="0" borderId="0" xfId="3" applyFont="1" applyFill="1" applyAlignment="1" applyProtection="1">
      <alignment horizontal="center" vertical="center"/>
      <protection locked="0"/>
    </xf>
    <xf numFmtId="0" fontId="19" fillId="18" borderId="0" xfId="0" applyFont="1" applyFill="1" applyBorder="1" applyAlignment="1" applyProtection="1">
      <alignment horizontal="left" vertical="center"/>
      <protection locked="0"/>
    </xf>
    <xf numFmtId="0" fontId="2" fillId="0" borderId="0" xfId="3" applyFont="1" applyBorder="1" applyAlignment="1" applyProtection="1">
      <alignment horizontal="left" vertical="center"/>
      <protection locked="0"/>
    </xf>
    <xf numFmtId="171" fontId="19" fillId="0" borderId="13" xfId="0" applyNumberFormat="1" applyFont="1" applyBorder="1" applyAlignment="1" applyProtection="1">
      <alignment horizontal="center" vertical="center"/>
      <protection locked="0"/>
    </xf>
    <xf numFmtId="171" fontId="2" fillId="0" borderId="13" xfId="3" applyNumberFormat="1" applyFont="1" applyBorder="1" applyAlignment="1" applyProtection="1">
      <alignment horizontal="center" vertical="center"/>
      <protection locked="0"/>
    </xf>
    <xf numFmtId="44" fontId="19" fillId="0" borderId="13" xfId="49" applyFont="1" applyBorder="1" applyAlignment="1" applyProtection="1">
      <alignment horizontal="center" vertical="center"/>
      <protection locked="0"/>
    </xf>
    <xf numFmtId="0" fontId="64" fillId="20" borderId="14" xfId="0" applyFont="1" applyFill="1" applyBorder="1" applyAlignment="1">
      <alignment horizontal="center"/>
    </xf>
    <xf numFmtId="0" fontId="65" fillId="20" borderId="15" xfId="0" applyFont="1" applyFill="1" applyBorder="1" applyAlignment="1">
      <alignment/>
    </xf>
    <xf numFmtId="0" fontId="64" fillId="20" borderId="16" xfId="0" applyFont="1" applyFill="1" applyBorder="1" applyAlignment="1">
      <alignment horizontal="center"/>
    </xf>
    <xf numFmtId="0" fontId="20" fillId="20" borderId="17" xfId="0" applyFont="1" applyFill="1" applyBorder="1" applyAlignment="1" applyProtection="1">
      <alignment horizontal="left" vertical="center" wrapText="1"/>
      <protection locked="0"/>
    </xf>
    <xf numFmtId="0" fontId="66" fillId="20" borderId="18" xfId="0" applyFont="1" applyFill="1" applyBorder="1" applyAlignment="1">
      <alignment horizontal="center"/>
    </xf>
    <xf numFmtId="0" fontId="67" fillId="20" borderId="19" xfId="0" applyFont="1" applyFill="1" applyBorder="1" applyAlignment="1">
      <alignment horizontal="center"/>
    </xf>
    <xf numFmtId="0" fontId="20" fillId="20" borderId="20" xfId="0" applyFont="1" applyFill="1" applyBorder="1" applyAlignment="1" applyProtection="1">
      <alignment horizontal="left" vertical="center" wrapText="1"/>
      <protection locked="0"/>
    </xf>
    <xf numFmtId="0" fontId="66" fillId="20" borderId="0" xfId="0" applyFont="1" applyFill="1" applyBorder="1" applyAlignment="1">
      <alignment horizontal="center"/>
    </xf>
    <xf numFmtId="0" fontId="67" fillId="20" borderId="21" xfId="0" applyFont="1" applyFill="1" applyBorder="1" applyAlignment="1">
      <alignment horizontal="center"/>
    </xf>
    <xf numFmtId="0" fontId="23" fillId="20" borderId="20" xfId="0" applyFont="1" applyFill="1" applyBorder="1" applyAlignment="1">
      <alignment/>
    </xf>
    <xf numFmtId="0" fontId="23" fillId="20" borderId="0" xfId="0" applyFont="1" applyFill="1" applyBorder="1" applyAlignment="1">
      <alignment/>
    </xf>
    <xf numFmtId="0" fontId="23" fillId="20" borderId="21" xfId="0" applyFont="1" applyFill="1" applyBorder="1" applyAlignment="1">
      <alignment/>
    </xf>
    <xf numFmtId="0" fontId="23" fillId="20" borderId="22" xfId="0" applyFont="1" applyFill="1" applyBorder="1" applyAlignment="1">
      <alignment/>
    </xf>
    <xf numFmtId="0" fontId="23" fillId="20" borderId="23" xfId="0" applyFont="1" applyFill="1" applyBorder="1" applyAlignment="1">
      <alignment/>
    </xf>
    <xf numFmtId="0" fontId="23" fillId="20" borderId="24" xfId="0" applyFont="1" applyFill="1" applyBorder="1" applyAlignment="1">
      <alignment/>
    </xf>
    <xf numFmtId="0" fontId="65" fillId="20" borderId="14" xfId="0" applyFont="1" applyFill="1" applyBorder="1" applyAlignment="1">
      <alignment/>
    </xf>
    <xf numFmtId="0" fontId="66" fillId="20" borderId="15" xfId="0" applyFont="1" applyFill="1" applyBorder="1" applyAlignment="1">
      <alignment/>
    </xf>
    <xf numFmtId="0" fontId="23" fillId="20" borderId="15" xfId="0" applyFont="1" applyFill="1" applyBorder="1" applyAlignment="1">
      <alignment/>
    </xf>
    <xf numFmtId="0" fontId="23" fillId="20" borderId="16" xfId="0" applyFont="1" applyFill="1" applyBorder="1" applyAlignment="1">
      <alignment/>
    </xf>
    <xf numFmtId="0" fontId="65" fillId="20" borderId="20" xfId="0" applyFont="1" applyFill="1" applyBorder="1" applyAlignment="1">
      <alignment/>
    </xf>
    <xf numFmtId="0" fontId="66" fillId="20" borderId="0" xfId="0" applyFont="1" applyFill="1" applyBorder="1" applyAlignment="1">
      <alignment/>
    </xf>
    <xf numFmtId="0" fontId="65" fillId="20" borderId="22" xfId="0" applyFont="1" applyFill="1" applyBorder="1" applyAlignment="1">
      <alignment/>
    </xf>
    <xf numFmtId="0" fontId="66" fillId="20" borderId="23" xfId="0" applyFont="1" applyFill="1" applyBorder="1" applyAlignment="1">
      <alignment/>
    </xf>
    <xf numFmtId="0" fontId="65" fillId="20" borderId="25" xfId="0" applyFont="1" applyFill="1" applyBorder="1" applyAlignment="1">
      <alignment/>
    </xf>
    <xf numFmtId="0" fontId="66" fillId="20" borderId="26" xfId="0" applyFont="1" applyFill="1" applyBorder="1" applyAlignment="1">
      <alignment/>
    </xf>
    <xf numFmtId="0" fontId="23" fillId="20" borderId="26" xfId="0" applyFont="1" applyFill="1" applyBorder="1" applyAlignment="1">
      <alignment/>
    </xf>
    <xf numFmtId="0" fontId="23" fillId="20" borderId="27" xfId="0" applyFont="1" applyFill="1" applyBorder="1" applyAlignment="1">
      <alignment/>
    </xf>
    <xf numFmtId="169" fontId="19" fillId="0" borderId="13" xfId="0" applyNumberFormat="1" applyFont="1" applyFill="1" applyBorder="1" applyAlignment="1" applyProtection="1">
      <alignment horizontal="center" vertical="center"/>
      <protection locked="0"/>
    </xf>
    <xf numFmtId="171" fontId="19" fillId="21" borderId="13" xfId="0" applyNumberFormat="1" applyFont="1" applyFill="1" applyBorder="1" applyAlignment="1" applyProtection="1">
      <alignment horizontal="center" vertical="center"/>
      <protection locked="0"/>
    </xf>
    <xf numFmtId="44" fontId="19" fillId="21" borderId="13" xfId="49"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170" fontId="23" fillId="18" borderId="28" xfId="1" applyNumberFormat="1" applyFont="1" applyFill="1" applyBorder="1" applyAlignment="1" applyProtection="1">
      <alignment horizontal="center" vertical="center"/>
      <protection/>
    </xf>
    <xf numFmtId="170" fontId="25" fillId="22" borderId="29" xfId="1" applyNumberFormat="1" applyFont="1" applyFill="1" applyBorder="1" applyAlignment="1" applyProtection="1">
      <alignment horizontal="center" vertical="center"/>
      <protection/>
    </xf>
    <xf numFmtId="170" fontId="25" fillId="22" borderId="30" xfId="1" applyNumberFormat="1" applyFont="1" applyFill="1" applyBorder="1" applyAlignment="1" applyProtection="1">
      <alignment horizontal="center" vertical="center"/>
      <protection/>
    </xf>
    <xf numFmtId="170" fontId="23" fillId="21" borderId="31" xfId="1" applyNumberFormat="1" applyFont="1" applyFill="1" applyBorder="1" applyAlignment="1" applyProtection="1">
      <alignment horizontal="center" vertical="center"/>
      <protection/>
    </xf>
    <xf numFmtId="170" fontId="68" fillId="0" borderId="32" xfId="44" applyNumberFormat="1" applyFont="1" applyFill="1" applyBorder="1" applyAlignment="1" applyProtection="1">
      <alignment horizontal="right" vertical="center"/>
      <protection/>
    </xf>
    <xf numFmtId="170" fontId="68" fillId="21" borderId="32" xfId="44" applyNumberFormat="1" applyFont="1" applyFill="1" applyBorder="1" applyAlignment="1" applyProtection="1">
      <alignment horizontal="right" vertical="center"/>
      <protection/>
    </xf>
    <xf numFmtId="170" fontId="69" fillId="22" borderId="33" xfId="44" applyNumberFormat="1" applyFont="1" applyFill="1" applyBorder="1" applyAlignment="1" applyProtection="1">
      <alignment horizontal="right" vertical="center"/>
      <protection/>
    </xf>
    <xf numFmtId="0" fontId="19" fillId="0" borderId="34" xfId="0" applyFont="1" applyBorder="1" applyAlignment="1" applyProtection="1">
      <alignment vertical="center"/>
      <protection locked="0"/>
    </xf>
    <xf numFmtId="0" fontId="23" fillId="0" borderId="35" xfId="46" applyFont="1" applyBorder="1" applyAlignment="1" applyProtection="1">
      <alignment horizontal="center" vertical="center" wrapText="1"/>
      <protection locked="0"/>
    </xf>
    <xf numFmtId="0" fontId="19" fillId="0" borderId="34" xfId="0" applyFont="1" applyBorder="1" applyAlignment="1" applyProtection="1">
      <alignment horizontal="left" vertical="center"/>
      <protection locked="0"/>
    </xf>
    <xf numFmtId="0" fontId="19" fillId="0" borderId="35" xfId="0" applyFont="1" applyBorder="1" applyAlignment="1" applyProtection="1">
      <alignment horizontal="center" vertical="center"/>
      <protection locked="0"/>
    </xf>
    <xf numFmtId="0" fontId="63" fillId="0" borderId="36" xfId="0" applyFont="1" applyFill="1" applyBorder="1" applyAlignment="1">
      <alignment horizontal="center" vertical="center"/>
    </xf>
    <xf numFmtId="0" fontId="63" fillId="0" borderId="37" xfId="0" applyFont="1" applyFill="1" applyBorder="1" applyAlignment="1">
      <alignment horizontal="center" vertical="center" wrapText="1"/>
    </xf>
    <xf numFmtId="0" fontId="19" fillId="0" borderId="34" xfId="0" applyFont="1" applyBorder="1" applyAlignment="1" applyProtection="1">
      <alignment horizontal="left" vertical="center" indent="1"/>
      <protection locked="0"/>
    </xf>
    <xf numFmtId="0" fontId="19" fillId="21" borderId="34" xfId="0" applyFont="1" applyFill="1" applyBorder="1" applyAlignment="1" applyProtection="1">
      <alignment horizontal="left" vertical="center" indent="1"/>
      <protection locked="0"/>
    </xf>
    <xf numFmtId="170" fontId="68" fillId="0" borderId="35" xfId="44" applyNumberFormat="1" applyFont="1" applyFill="1" applyBorder="1" applyAlignment="1" applyProtection="1">
      <alignment horizontal="right" vertical="center"/>
      <protection/>
    </xf>
    <xf numFmtId="170" fontId="68" fillId="21" borderId="35" xfId="44" applyNumberFormat="1" applyFont="1" applyFill="1" applyBorder="1" applyAlignment="1" applyProtection="1">
      <alignment horizontal="right" vertical="center"/>
      <protection/>
    </xf>
    <xf numFmtId="171" fontId="19" fillId="0" borderId="38" xfId="0" applyNumberFormat="1" applyFont="1" applyBorder="1" applyAlignment="1" applyProtection="1">
      <alignment horizontal="center" vertical="center"/>
      <protection locked="0"/>
    </xf>
    <xf numFmtId="171" fontId="2" fillId="0" borderId="38" xfId="3" applyNumberFormat="1" applyFont="1" applyBorder="1" applyAlignment="1" applyProtection="1">
      <alignment horizontal="center" vertical="center"/>
      <protection locked="0"/>
    </xf>
    <xf numFmtId="171" fontId="19" fillId="21" borderId="38" xfId="0" applyNumberFormat="1" applyFont="1" applyFill="1" applyBorder="1" applyAlignment="1" applyProtection="1">
      <alignment horizontal="center" vertical="center"/>
      <protection locked="0"/>
    </xf>
    <xf numFmtId="44" fontId="19" fillId="21" borderId="38" xfId="49" applyFont="1" applyFill="1" applyBorder="1" applyAlignment="1" applyProtection="1">
      <alignment horizontal="center" vertical="center"/>
      <protection locked="0"/>
    </xf>
    <xf numFmtId="44" fontId="19" fillId="0" borderId="38" xfId="49" applyFont="1" applyBorder="1" applyAlignment="1" applyProtection="1">
      <alignment horizontal="center" vertical="center"/>
      <protection locked="0"/>
    </xf>
    <xf numFmtId="169" fontId="25" fillId="23" borderId="39" xfId="1" applyNumberFormat="1" applyFont="1" applyFill="1" applyBorder="1" applyAlignment="1">
      <alignment horizontal="center" vertical="center"/>
    </xf>
    <xf numFmtId="170" fontId="69" fillId="23" borderId="40" xfId="44" applyNumberFormat="1" applyFont="1" applyFill="1" applyBorder="1" applyAlignment="1" applyProtection="1">
      <alignment horizontal="right" vertical="center"/>
      <protection/>
    </xf>
    <xf numFmtId="0" fontId="70" fillId="23" borderId="41" xfId="1" applyFont="1" applyFill="1" applyBorder="1" applyAlignment="1" applyProtection="1">
      <alignment horizontal="right" vertical="center"/>
      <protection locked="0"/>
    </xf>
    <xf numFmtId="0" fontId="70" fillId="24" borderId="42" xfId="0" applyFont="1" applyFill="1" applyBorder="1" applyAlignment="1" applyProtection="1">
      <alignment vertical="center"/>
      <protection locked="0"/>
    </xf>
    <xf numFmtId="0" fontId="71" fillId="25" borderId="43" xfId="0" applyFont="1" applyFill="1" applyBorder="1" applyAlignment="1" applyProtection="1">
      <alignment horizontal="center" vertical="center" wrapText="1"/>
      <protection locked="0"/>
    </xf>
    <xf numFmtId="0" fontId="72" fillId="25" borderId="43" xfId="0" applyFont="1" applyFill="1" applyBorder="1" applyAlignment="1">
      <alignment horizontal="center" vertical="center"/>
    </xf>
    <xf numFmtId="0" fontId="72" fillId="25" borderId="43" xfId="0" applyFont="1" applyFill="1" applyBorder="1" applyAlignment="1">
      <alignment horizontal="center" vertical="center" wrapText="1"/>
    </xf>
    <xf numFmtId="0" fontId="72" fillId="25" borderId="44" xfId="0" applyFont="1" applyFill="1" applyBorder="1" applyAlignment="1">
      <alignment horizontal="center" vertical="center" wrapText="1"/>
    </xf>
    <xf numFmtId="0" fontId="73" fillId="25" borderId="43" xfId="0" applyFont="1" applyFill="1" applyBorder="1" applyAlignment="1" applyProtection="1">
      <alignment horizontal="center" vertical="center"/>
      <protection locked="0"/>
    </xf>
    <xf numFmtId="0" fontId="73" fillId="25" borderId="43" xfId="0" applyFont="1" applyFill="1" applyBorder="1" applyAlignment="1" applyProtection="1">
      <alignment horizontal="center" vertical="center" wrapText="1"/>
      <protection locked="0"/>
    </xf>
    <xf numFmtId="0" fontId="73" fillId="25" borderId="45" xfId="0" applyFont="1" applyFill="1" applyBorder="1" applyAlignment="1" applyProtection="1">
      <alignment horizontal="center" vertical="center" wrapText="1"/>
      <protection locked="0"/>
    </xf>
    <xf numFmtId="169" fontId="19" fillId="18" borderId="46" xfId="0" applyNumberFormat="1" applyFont="1" applyFill="1" applyBorder="1" applyAlignment="1" applyProtection="1">
      <alignment horizontal="center" vertical="center"/>
      <protection locked="0"/>
    </xf>
    <xf numFmtId="170" fontId="23" fillId="18" borderId="47" xfId="1" applyNumberFormat="1" applyFont="1" applyFill="1" applyBorder="1" applyAlignment="1" applyProtection="1">
      <alignment horizontal="center" vertical="center"/>
      <protection/>
    </xf>
    <xf numFmtId="168" fontId="19" fillId="18" borderId="46" xfId="0" applyNumberFormat="1" applyFont="1" applyFill="1" applyBorder="1" applyAlignment="1" applyProtection="1">
      <alignment horizontal="center" vertical="center"/>
      <protection locked="0"/>
    </xf>
    <xf numFmtId="170" fontId="25" fillId="24" borderId="39" xfId="1" applyNumberFormat="1" applyFont="1" applyFill="1" applyBorder="1" applyAlignment="1" applyProtection="1">
      <alignment horizontal="center" vertical="center"/>
      <protection/>
    </xf>
    <xf numFmtId="170" fontId="25" fillId="24" borderId="48" xfId="1" applyNumberFormat="1" applyFont="1" applyFill="1" applyBorder="1" applyAlignment="1" applyProtection="1">
      <alignment horizontal="center" vertical="center"/>
      <protection/>
    </xf>
    <xf numFmtId="0" fontId="19" fillId="0" borderId="49" xfId="0" applyFont="1" applyBorder="1" applyAlignment="1" applyProtection="1">
      <alignment horizontal="left" vertical="center" wrapText="1"/>
      <protection locked="0"/>
    </xf>
    <xf numFmtId="0" fontId="19" fillId="0" borderId="50" xfId="0" applyFont="1" applyBorder="1" applyAlignment="1" applyProtection="1">
      <alignment horizontal="left" vertical="center"/>
      <protection locked="0"/>
    </xf>
    <xf numFmtId="0" fontId="19" fillId="0" borderId="51" xfId="0" applyFont="1" applyBorder="1" applyAlignment="1" applyProtection="1">
      <alignment horizontal="left" vertical="center"/>
      <protection locked="0"/>
    </xf>
    <xf numFmtId="0" fontId="70" fillId="24" borderId="52" xfId="0" applyFont="1" applyFill="1" applyBorder="1" applyAlignment="1" applyProtection="1">
      <alignment vertical="center"/>
      <protection locked="0"/>
    </xf>
    <xf numFmtId="0" fontId="72" fillId="25" borderId="45" xfId="0" applyFont="1" applyFill="1" applyBorder="1" applyAlignment="1">
      <alignment horizontal="center" vertical="center" wrapText="1"/>
    </xf>
    <xf numFmtId="0" fontId="19" fillId="0" borderId="53" xfId="0" applyFont="1" applyBorder="1" applyAlignment="1" applyProtection="1">
      <alignment vertical="center"/>
      <protection locked="0"/>
    </xf>
    <xf numFmtId="169" fontId="19" fillId="0" borderId="46" xfId="0" applyNumberFormat="1" applyFont="1" applyFill="1" applyBorder="1" applyAlignment="1" applyProtection="1">
      <alignment horizontal="center" vertical="center"/>
      <protection locked="0"/>
    </xf>
    <xf numFmtId="170" fontId="23" fillId="21" borderId="47" xfId="1" applyNumberFormat="1" applyFont="1" applyFill="1" applyBorder="1" applyAlignment="1" applyProtection="1">
      <alignment horizontal="center" vertical="center"/>
      <protection/>
    </xf>
    <xf numFmtId="169" fontId="25" fillId="24" borderId="39" xfId="1" applyNumberFormat="1" applyFont="1" applyFill="1" applyBorder="1" applyAlignment="1">
      <alignment horizontal="center" vertical="center"/>
    </xf>
    <xf numFmtId="169" fontId="25" fillId="24" borderId="48" xfId="1" applyNumberFormat="1" applyFont="1" applyFill="1" applyBorder="1" applyAlignment="1">
      <alignment horizontal="center" vertical="center"/>
    </xf>
    <xf numFmtId="0" fontId="74" fillId="0" borderId="38" xfId="0" applyFont="1" applyBorder="1" applyAlignment="1" applyProtection="1">
      <alignment horizontal="center" vertical="center" wrapText="1"/>
      <protection locked="0"/>
    </xf>
    <xf numFmtId="0" fontId="74" fillId="0" borderId="38" xfId="0" applyFont="1" applyBorder="1" applyAlignment="1" applyProtection="1">
      <alignment horizontal="left" vertical="center"/>
      <protection locked="0"/>
    </xf>
    <xf numFmtId="0" fontId="74" fillId="21" borderId="38" xfId="0" applyFont="1" applyFill="1" applyBorder="1" applyAlignment="1" applyProtection="1">
      <alignment horizontal="center" vertical="center" wrapText="1"/>
      <protection locked="0"/>
    </xf>
    <xf numFmtId="0" fontId="74" fillId="21" borderId="38" xfId="0" applyFont="1" applyFill="1" applyBorder="1" applyAlignment="1" applyProtection="1">
      <alignment horizontal="left" vertical="center"/>
      <protection locked="0"/>
    </xf>
    <xf numFmtId="0" fontId="74" fillId="21" borderId="38" xfId="0" applyNumberFormat="1" applyFont="1" applyFill="1" applyBorder="1" applyAlignment="1" applyProtection="1">
      <alignment horizontal="center" vertical="center" wrapText="1"/>
      <protection locked="0"/>
    </xf>
    <xf numFmtId="0" fontId="74" fillId="0" borderId="38" xfId="0" applyNumberFormat="1" applyFont="1" applyBorder="1" applyAlignment="1" applyProtection="1">
      <alignment horizontal="center" vertical="center" wrapText="1"/>
      <protection locked="0"/>
    </xf>
    <xf numFmtId="0" fontId="74" fillId="23" borderId="39" xfId="1" applyFont="1" applyFill="1" applyBorder="1" applyAlignment="1" applyProtection="1">
      <alignment vertical="center" wrapText="1"/>
      <protection locked="0"/>
    </xf>
    <xf numFmtId="0" fontId="74" fillId="23" borderId="39" xfId="1" applyFont="1" applyFill="1" applyBorder="1" applyAlignment="1" applyProtection="1">
      <alignment horizontal="center" vertical="center"/>
      <protection locked="0"/>
    </xf>
    <xf numFmtId="0" fontId="72" fillId="19" borderId="46" xfId="0" applyFont="1" applyFill="1" applyBorder="1" applyAlignment="1" applyProtection="1">
      <alignment horizontal="center" vertical="center" wrapText="1"/>
      <protection locked="0"/>
    </xf>
    <xf numFmtId="0" fontId="19" fillId="0" borderId="0" xfId="0" applyFont="1" applyAlignment="1" applyProtection="1">
      <alignment horizontal="left" vertical="center"/>
      <protection/>
    </xf>
    <xf numFmtId="0" fontId="19" fillId="0" borderId="10" xfId="0" applyFont="1" applyBorder="1" applyAlignment="1" applyProtection="1">
      <alignment horizontal="left" vertical="center"/>
      <protection/>
    </xf>
    <xf numFmtId="0" fontId="20"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19" fillId="0" borderId="0" xfId="0" applyFont="1" applyAlignment="1" applyProtection="1">
      <alignment horizontal="center"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protection/>
    </xf>
    <xf numFmtId="0" fontId="61" fillId="0" borderId="11" xfId="0" applyFont="1" applyBorder="1" applyAlignment="1" applyProtection="1">
      <alignment horizontal="left" vertical="center" wrapText="1"/>
      <protection/>
    </xf>
    <xf numFmtId="0" fontId="61" fillId="0" borderId="11" xfId="0" applyFont="1" applyBorder="1" applyAlignment="1" applyProtection="1">
      <alignment horizontal="center" vertical="center"/>
      <protection/>
    </xf>
    <xf numFmtId="0" fontId="21" fillId="0" borderId="0" xfId="0" applyFont="1" applyAlignment="1" applyProtection="1">
      <alignment horizontal="center" wrapText="1"/>
      <protection/>
    </xf>
    <xf numFmtId="0" fontId="21" fillId="0" borderId="0" xfId="0" applyFont="1" applyAlignment="1" applyProtection="1">
      <alignment horizontal="left" wrapText="1"/>
      <protection/>
    </xf>
    <xf numFmtId="0" fontId="62" fillId="0" borderId="0" xfId="0" applyFont="1" applyAlignment="1" applyProtection="1">
      <alignment horizontal="left" vertical="center"/>
      <protection/>
    </xf>
    <xf numFmtId="0" fontId="22" fillId="0" borderId="0" xfId="0" applyFont="1" applyAlignment="1" applyProtection="1">
      <alignment horizontal="center" wrapText="1"/>
      <protection/>
    </xf>
    <xf numFmtId="0" fontId="21" fillId="0" borderId="0" xfId="0" applyFont="1" applyAlignment="1" applyProtection="1">
      <alignment horizontal="center"/>
      <protection/>
    </xf>
    <xf numFmtId="0" fontId="21" fillId="18" borderId="0" xfId="0" applyFont="1" applyFill="1" applyAlignment="1" applyProtection="1">
      <alignment horizontal="left" wrapText="1"/>
      <protection/>
    </xf>
    <xf numFmtId="0" fontId="19" fillId="0" borderId="0" xfId="0" applyFont="1" applyBorder="1" applyAlignment="1" applyProtection="1">
      <alignment vertical="center"/>
      <protection/>
    </xf>
    <xf numFmtId="0" fontId="19" fillId="0" borderId="0" xfId="0" applyFont="1" applyBorder="1" applyAlignment="1" applyProtection="1">
      <alignment vertical="center" wrapText="1"/>
      <protection/>
    </xf>
    <xf numFmtId="0" fontId="19" fillId="0" borderId="0" xfId="0" applyFont="1" applyBorder="1" applyAlignment="1" applyProtection="1">
      <alignment horizontal="center" vertical="center"/>
      <protection/>
    </xf>
    <xf numFmtId="0" fontId="23" fillId="0" borderId="0" xfId="46" applyFont="1" applyBorder="1" applyAlignment="1" applyProtection="1">
      <alignment horizontal="center" vertical="center"/>
      <protection/>
    </xf>
    <xf numFmtId="0" fontId="23" fillId="0" borderId="0" xfId="46" applyFont="1" applyBorder="1" applyAlignment="1" applyProtection="1">
      <alignment horizontal="center" vertical="center" wrapText="1"/>
      <protection/>
    </xf>
    <xf numFmtId="0" fontId="24" fillId="18" borderId="0" xfId="0" applyFont="1" applyFill="1" applyAlignment="1" applyProtection="1">
      <alignment horizontal="left" vertical="top" wrapText="1"/>
      <protection/>
    </xf>
    <xf numFmtId="0" fontId="19" fillId="0" borderId="54" xfId="0" applyFont="1" applyBorder="1" applyAlignment="1" applyProtection="1">
      <alignment vertical="center"/>
      <protection/>
    </xf>
    <xf numFmtId="0" fontId="23" fillId="0" borderId="55" xfId="46" applyFont="1" applyBorder="1" applyAlignment="1" applyProtection="1">
      <alignment horizontal="center" vertical="center" wrapText="1"/>
      <protection/>
    </xf>
    <xf numFmtId="0" fontId="19" fillId="18" borderId="0" xfId="0" applyFont="1" applyFill="1" applyAlignment="1" applyProtection="1">
      <alignment horizontal="left" vertical="center"/>
      <protection/>
    </xf>
    <xf numFmtId="0" fontId="19" fillId="0" borderId="0" xfId="0" applyFont="1" applyBorder="1" applyAlignment="1" applyProtection="1">
      <alignment horizontal="left" vertical="center" wrapText="1"/>
      <protection/>
    </xf>
    <xf numFmtId="0" fontId="20" fillId="0" borderId="0" xfId="0" applyFont="1" applyBorder="1" applyAlignment="1" applyProtection="1">
      <alignment horizontal="center" vertical="center" wrapText="1"/>
      <protection/>
    </xf>
    <xf numFmtId="0" fontId="19" fillId="19" borderId="0" xfId="0" applyFont="1" applyFill="1" applyBorder="1" applyAlignment="1" applyProtection="1">
      <alignment horizontal="left" vertical="center" wrapText="1"/>
      <protection/>
    </xf>
    <xf numFmtId="164" fontId="24" fillId="18" borderId="0" xfId="0" applyNumberFormat="1" applyFont="1" applyFill="1" applyBorder="1" applyAlignment="1" applyProtection="1">
      <alignment horizontal="left" vertical="center"/>
      <protection/>
    </xf>
    <xf numFmtId="0" fontId="19" fillId="0" borderId="54" xfId="0" applyFont="1" applyBorder="1" applyAlignment="1" applyProtection="1">
      <alignment horizontal="left" vertical="center"/>
      <protection/>
    </xf>
    <xf numFmtId="0" fontId="20" fillId="0" borderId="0" xfId="0" applyFont="1" applyBorder="1" applyAlignment="1" applyProtection="1">
      <alignment horizontal="center" vertical="center"/>
      <protection/>
    </xf>
    <xf numFmtId="0" fontId="19" fillId="0" borderId="55" xfId="0" applyFont="1" applyBorder="1" applyAlignment="1" applyProtection="1">
      <alignment horizontal="center" vertical="center"/>
      <protection/>
    </xf>
    <xf numFmtId="169" fontId="19" fillId="18" borderId="56" xfId="0" applyNumberFormat="1" applyFont="1" applyFill="1" applyBorder="1" applyAlignment="1" applyProtection="1">
      <alignment horizontal="center" vertical="center"/>
      <protection/>
    </xf>
    <xf numFmtId="168" fontId="19" fillId="18" borderId="56" xfId="0" applyNumberFormat="1" applyFont="1" applyFill="1" applyBorder="1" applyAlignment="1" applyProtection="1">
      <alignment horizontal="center" vertical="center"/>
      <protection/>
    </xf>
    <xf numFmtId="0" fontId="20" fillId="18" borderId="0" xfId="0" applyFont="1" applyFill="1" applyAlignment="1" applyProtection="1">
      <alignment horizontal="center" vertical="center" wrapText="1"/>
      <protection/>
    </xf>
    <xf numFmtId="0" fontId="19" fillId="18" borderId="0" xfId="0" applyFont="1" applyFill="1" applyAlignment="1" applyProtection="1">
      <alignment horizontal="center" vertical="center"/>
      <protection/>
    </xf>
    <xf numFmtId="0" fontId="24" fillId="0" borderId="0" xfId="0" applyFont="1" applyBorder="1" applyAlignment="1" applyProtection="1">
      <alignment horizontal="right" vertical="center" wrapText="1"/>
      <protection/>
    </xf>
    <xf numFmtId="0" fontId="24" fillId="0" borderId="0" xfId="0" applyFont="1" applyBorder="1" applyAlignment="1" applyProtection="1">
      <alignment vertical="center" wrapText="1"/>
      <protection/>
    </xf>
    <xf numFmtId="0" fontId="24" fillId="18" borderId="0" xfId="0" applyFont="1" applyFill="1" applyAlignment="1" applyProtection="1">
      <alignment horizontal="left" vertical="center" wrapText="1"/>
      <protection/>
    </xf>
    <xf numFmtId="0" fontId="19" fillId="0" borderId="0" xfId="0" applyFont="1" applyBorder="1" applyAlignment="1" applyProtection="1">
      <alignment horizontal="left" vertical="center"/>
      <protection/>
    </xf>
    <xf numFmtId="0" fontId="63" fillId="0" borderId="57" xfId="0" applyFont="1" applyFill="1" applyBorder="1" applyAlignment="1" applyProtection="1">
      <alignment horizontal="center" vertical="center"/>
      <protection/>
    </xf>
    <xf numFmtId="0" fontId="63" fillId="0" borderId="12" xfId="0" applyFont="1" applyFill="1" applyBorder="1" applyAlignment="1" applyProtection="1">
      <alignment horizontal="center" vertical="center" wrapText="1"/>
      <protection/>
    </xf>
    <xf numFmtId="0" fontId="63" fillId="0" borderId="12" xfId="0" applyFont="1" applyFill="1" applyBorder="1" applyAlignment="1" applyProtection="1">
      <alignment horizontal="center" vertical="center"/>
      <protection/>
    </xf>
    <xf numFmtId="0" fontId="63" fillId="0" borderId="58" xfId="0" applyFont="1" applyFill="1" applyBorder="1" applyAlignment="1" applyProtection="1">
      <alignment horizontal="center" vertical="center" wrapText="1"/>
      <protection/>
    </xf>
    <xf numFmtId="0" fontId="19" fillId="0" borderId="59" xfId="0" applyFont="1" applyBorder="1" applyAlignment="1" applyProtection="1">
      <alignment vertical="center"/>
      <protection/>
    </xf>
    <xf numFmtId="0" fontId="23" fillId="0" borderId="0" xfId="0" applyFont="1" applyAlignment="1" applyProtection="1">
      <alignment horizontal="left" vertical="center"/>
      <protection/>
    </xf>
    <xf numFmtId="0" fontId="23" fillId="18" borderId="0" xfId="0" applyFont="1" applyFill="1" applyAlignment="1" applyProtection="1">
      <alignment horizontal="left" vertical="center" wrapText="1"/>
      <protection/>
    </xf>
    <xf numFmtId="0" fontId="23" fillId="0" borderId="0" xfId="1" applyFont="1" applyAlignment="1" applyProtection="1">
      <alignment horizontal="left" vertical="center"/>
      <protection/>
    </xf>
    <xf numFmtId="169" fontId="25" fillId="22" borderId="60" xfId="1" applyNumberFormat="1" applyFont="1" applyFill="1" applyBorder="1" applyAlignment="1" applyProtection="1">
      <alignment horizontal="center" vertical="center"/>
      <protection/>
    </xf>
    <xf numFmtId="169" fontId="25" fillId="22" borderId="61" xfId="1" applyNumberFormat="1" applyFont="1" applyFill="1" applyBorder="1" applyAlignment="1" applyProtection="1">
      <alignment horizontal="center" vertical="center"/>
      <protection/>
    </xf>
    <xf numFmtId="166" fontId="23" fillId="18" borderId="0" xfId="1" applyNumberFormat="1" applyFont="1" applyFill="1" applyBorder="1" applyAlignment="1" applyProtection="1">
      <alignment horizontal="right" vertical="center"/>
      <protection/>
    </xf>
    <xf numFmtId="0" fontId="23" fillId="18" borderId="0" xfId="0" applyFont="1" applyFill="1" applyAlignment="1" applyProtection="1">
      <alignment horizontal="left" vertical="center"/>
      <protection/>
    </xf>
    <xf numFmtId="0" fontId="28" fillId="18" borderId="0" xfId="0" applyFont="1" applyFill="1" applyBorder="1" applyAlignment="1" applyProtection="1">
      <alignment vertical="center"/>
      <protection/>
    </xf>
    <xf numFmtId="0" fontId="28" fillId="18" borderId="0" xfId="0" applyFont="1" applyFill="1" applyBorder="1" applyAlignment="1" applyProtection="1">
      <alignment vertical="center" wrapText="1"/>
      <protection/>
    </xf>
    <xf numFmtId="169" fontId="29" fillId="18" borderId="0" xfId="0" applyNumberFormat="1" applyFont="1" applyFill="1" applyBorder="1" applyAlignment="1" applyProtection="1">
      <alignment horizontal="center" vertical="center"/>
      <protection/>
    </xf>
    <xf numFmtId="166" fontId="23" fillId="18" borderId="0" xfId="0" applyNumberFormat="1" applyFont="1" applyFill="1" applyBorder="1" applyAlignment="1" applyProtection="1">
      <alignment horizontal="right" vertical="center"/>
      <protection/>
    </xf>
    <xf numFmtId="167" fontId="23" fillId="0" borderId="0" xfId="0" applyNumberFormat="1" applyFont="1" applyFill="1" applyBorder="1" applyAlignment="1" applyProtection="1">
      <alignment/>
      <protection/>
    </xf>
    <xf numFmtId="167" fontId="23" fillId="0" borderId="0" xfId="44" applyNumberFormat="1" applyFont="1" applyFill="1" applyBorder="1" applyAlignment="1" applyProtection="1">
      <alignment/>
      <protection/>
    </xf>
    <xf numFmtId="0" fontId="19" fillId="19" borderId="0" xfId="0" applyFont="1" applyFill="1" applyBorder="1" applyAlignment="1" applyProtection="1">
      <alignment horizontal="left" vertical="center"/>
      <protection/>
    </xf>
    <xf numFmtId="0" fontId="19" fillId="19" borderId="0" xfId="0" applyFont="1" applyFill="1" applyBorder="1" applyAlignment="1" applyProtection="1">
      <alignment horizontal="center" vertical="center"/>
      <protection/>
    </xf>
    <xf numFmtId="0" fontId="19" fillId="19" borderId="0" xfId="0" applyFont="1" applyFill="1" applyBorder="1" applyAlignment="1" applyProtection="1">
      <alignment horizontal="center" vertical="center" wrapText="1"/>
      <protection/>
    </xf>
    <xf numFmtId="164" fontId="24" fillId="18" borderId="0" xfId="0" applyNumberFormat="1" applyFont="1" applyFill="1" applyBorder="1" applyAlignment="1" applyProtection="1">
      <alignment horizontal="center" vertical="center"/>
      <protection/>
    </xf>
    <xf numFmtId="0" fontId="20" fillId="0" borderId="0" xfId="0" applyFont="1" applyAlignment="1" applyProtection="1">
      <alignment horizontal="center" vertical="center" wrapText="1"/>
      <protection/>
    </xf>
    <xf numFmtId="0" fontId="19" fillId="18" borderId="0" xfId="0" applyFont="1" applyFill="1" applyBorder="1" applyAlignment="1" applyProtection="1">
      <alignment horizontal="left" vertical="center"/>
      <protection/>
    </xf>
    <xf numFmtId="0" fontId="23" fillId="0" borderId="0" xfId="0" applyFont="1" applyFill="1" applyBorder="1" applyAlignment="1" applyProtection="1">
      <alignment/>
      <protection/>
    </xf>
    <xf numFmtId="0" fontId="19" fillId="0" borderId="54" xfId="0" applyFont="1" applyBorder="1" applyAlignment="1" applyProtection="1">
      <alignment horizontal="left" vertical="center" wrapText="1"/>
      <protection/>
    </xf>
    <xf numFmtId="0" fontId="19" fillId="0" borderId="55" xfId="0" applyFont="1" applyBorder="1" applyAlignment="1" applyProtection="1">
      <alignment horizontal="left" vertical="center"/>
      <protection/>
    </xf>
    <xf numFmtId="0" fontId="75" fillId="22" borderId="62" xfId="0" applyFont="1" applyFill="1" applyBorder="1" applyAlignment="1" applyProtection="1">
      <alignment vertical="center"/>
      <protection/>
    </xf>
    <xf numFmtId="0" fontId="26" fillId="20" borderId="63" xfId="0" applyFont="1" applyFill="1" applyBorder="1" applyAlignment="1" applyProtection="1">
      <alignment horizontal="center" vertical="center" wrapText="1"/>
      <protection/>
    </xf>
    <xf numFmtId="0" fontId="27" fillId="20" borderId="63" xfId="0" applyFont="1" applyFill="1" applyBorder="1" applyAlignment="1" applyProtection="1">
      <alignment horizontal="center" vertical="center"/>
      <protection/>
    </xf>
    <xf numFmtId="0" fontId="27" fillId="20" borderId="63" xfId="0" applyFont="1" applyFill="1" applyBorder="1" applyAlignment="1" applyProtection="1">
      <alignment horizontal="center" vertical="center" wrapText="1"/>
      <protection/>
    </xf>
    <xf numFmtId="0" fontId="27" fillId="20" borderId="31" xfId="0" applyFont="1" applyFill="1" applyBorder="1" applyAlignment="1" applyProtection="1">
      <alignment horizontal="center" vertical="center" wrapText="1"/>
      <protection/>
    </xf>
    <xf numFmtId="0" fontId="19" fillId="0" borderId="59" xfId="0" applyFont="1" applyBorder="1" applyAlignment="1" applyProtection="1">
      <alignment horizontal="left" vertical="center" indent="1"/>
      <protection/>
    </xf>
    <xf numFmtId="0" fontId="2" fillId="0" borderId="0" xfId="3" applyFont="1" applyBorder="1" applyAlignment="1" applyProtection="1">
      <alignment horizontal="left" vertical="center"/>
      <protection/>
    </xf>
    <xf numFmtId="0" fontId="2" fillId="0" borderId="0" xfId="3" applyFont="1" applyAlignment="1" applyProtection="1">
      <alignment horizontal="left" vertical="center"/>
      <protection/>
    </xf>
    <xf numFmtId="0" fontId="19" fillId="21" borderId="59" xfId="0" applyFont="1" applyFill="1" applyBorder="1" applyAlignment="1" applyProtection="1">
      <alignment horizontal="left" vertical="center" indent="1"/>
      <protection/>
    </xf>
    <xf numFmtId="0" fontId="0" fillId="0" borderId="0" xfId="0" applyAlignment="1" applyProtection="1">
      <alignment/>
      <protection/>
    </xf>
    <xf numFmtId="0" fontId="31" fillId="0" borderId="0" xfId="0" applyFont="1" applyFill="1" applyBorder="1" applyAlignment="1" applyProtection="1">
      <alignment vertical="center" wrapText="1"/>
      <protection/>
    </xf>
    <xf numFmtId="0" fontId="19" fillId="0" borderId="0" xfId="0" applyFont="1" applyFill="1" applyAlignment="1" applyProtection="1">
      <alignment horizontal="left" vertical="center"/>
      <protection/>
    </xf>
    <xf numFmtId="0" fontId="2" fillId="0" borderId="0" xfId="3" applyFont="1" applyFill="1" applyBorder="1" applyAlignment="1" applyProtection="1">
      <alignment vertical="center" wrapText="1"/>
      <protection/>
    </xf>
    <xf numFmtId="0" fontId="2" fillId="0" borderId="0" xfId="3" applyFont="1" applyFill="1" applyAlignment="1" applyProtection="1">
      <alignment horizontal="left" vertical="center"/>
      <protection/>
    </xf>
    <xf numFmtId="0" fontId="23" fillId="22" borderId="64" xfId="1" applyFont="1" applyFill="1" applyBorder="1" applyAlignment="1" applyProtection="1">
      <alignment vertical="center" wrapText="1"/>
      <protection/>
    </xf>
    <xf numFmtId="0" fontId="23" fillId="22" borderId="64" xfId="1" applyFont="1" applyFill="1" applyBorder="1" applyAlignment="1" applyProtection="1">
      <alignment horizontal="center" vertical="center"/>
      <protection/>
    </xf>
    <xf numFmtId="169" fontId="25" fillId="22" borderId="64" xfId="1" applyNumberFormat="1" applyFont="1" applyFill="1" applyBorder="1" applyAlignment="1" applyProtection="1">
      <alignment horizontal="center" vertical="center"/>
      <protection/>
    </xf>
    <xf numFmtId="0" fontId="23" fillId="0" borderId="0" xfId="0" applyFont="1" applyAlignment="1" applyProtection="1">
      <alignment horizontal="left"/>
      <protection/>
    </xf>
    <xf numFmtId="0" fontId="2" fillId="0" borderId="0" xfId="3" applyFont="1" applyAlignment="1" applyProtection="1">
      <alignment horizontal="center" vertical="center"/>
      <protection/>
    </xf>
    <xf numFmtId="0" fontId="2" fillId="18" borderId="0" xfId="3" applyFont="1" applyFill="1" applyAlignment="1" applyProtection="1">
      <alignment horizontal="left" vertical="center"/>
      <protection/>
    </xf>
    <xf numFmtId="0" fontId="19" fillId="0" borderId="0" xfId="0" applyFont="1" applyFill="1" applyAlignment="1" applyProtection="1">
      <alignment horizontal="center" vertical="center"/>
      <protection/>
    </xf>
    <xf numFmtId="0" fontId="23" fillId="0" borderId="0" xfId="0" applyFont="1" applyAlignment="1" applyProtection="1">
      <alignment horizontal="center"/>
      <protection/>
    </xf>
    <xf numFmtId="0" fontId="23" fillId="0" borderId="0" xfId="0" applyFont="1" applyAlignment="1" applyProtection="1">
      <alignment/>
      <protection/>
    </xf>
    <xf numFmtId="0" fontId="2" fillId="0" borderId="0" xfId="3" applyFont="1" applyFill="1" applyAlignment="1" applyProtection="1">
      <alignment horizontal="center" vertical="center"/>
      <protection/>
    </xf>
    <xf numFmtId="0" fontId="2" fillId="0" borderId="0" xfId="3" applyFont="1" applyFill="1" applyBorder="1" applyAlignment="1" applyProtection="1">
      <alignment/>
      <protection/>
    </xf>
    <xf numFmtId="0" fontId="23" fillId="0" borderId="0" xfId="1" applyFont="1" applyFill="1" applyBorder="1" applyAlignment="1" applyProtection="1">
      <alignment/>
      <protection/>
    </xf>
    <xf numFmtId="0" fontId="23" fillId="0" borderId="0" xfId="0" applyFont="1" applyAlignment="1" applyProtection="1">
      <alignment/>
      <protection/>
    </xf>
    <xf numFmtId="0" fontId="23" fillId="0" borderId="0" xfId="46" applyFont="1" applyBorder="1" applyAlignment="1" applyProtection="1">
      <alignment horizontal="left" vertical="center"/>
      <protection/>
    </xf>
    <xf numFmtId="0" fontId="76" fillId="20" borderId="56" xfId="0" applyFont="1" applyFill="1" applyBorder="1" applyAlignment="1" applyProtection="1">
      <alignment horizontal="center" vertical="center"/>
      <protection/>
    </xf>
    <xf numFmtId="0" fontId="76" fillId="20" borderId="56" xfId="0" applyFont="1" applyFill="1" applyBorder="1" applyAlignment="1" applyProtection="1">
      <alignment horizontal="center" vertical="center" wrapText="1"/>
      <protection/>
    </xf>
    <xf numFmtId="0" fontId="76" fillId="20" borderId="28" xfId="0" applyFont="1" applyFill="1" applyBorder="1" applyAlignment="1" applyProtection="1">
      <alignment horizontal="center" vertical="center" wrapText="1"/>
      <protection/>
    </xf>
    <xf numFmtId="0" fontId="77" fillId="20" borderId="65" xfId="0" applyFont="1" applyFill="1" applyBorder="1" applyAlignment="1" applyProtection="1">
      <alignment horizontal="center" vertical="center" wrapText="1"/>
      <protection/>
    </xf>
    <xf numFmtId="0" fontId="78" fillId="20" borderId="65" xfId="0" applyFont="1" applyFill="1" applyBorder="1" applyAlignment="1" applyProtection="1">
      <alignment horizontal="center" vertical="center"/>
      <protection/>
    </xf>
    <xf numFmtId="0" fontId="78" fillId="20" borderId="65" xfId="0" applyFont="1" applyFill="1" applyBorder="1" applyAlignment="1" applyProtection="1">
      <alignment horizontal="center" vertical="center" wrapText="1"/>
      <protection/>
    </xf>
    <xf numFmtId="0" fontId="78" fillId="20" borderId="66" xfId="0" applyFont="1" applyFill="1" applyBorder="1" applyAlignment="1" applyProtection="1">
      <alignment horizontal="center" vertical="center" wrapText="1"/>
      <protection/>
    </xf>
    <xf numFmtId="0" fontId="78" fillId="19" borderId="13" xfId="0" applyFont="1" applyFill="1" applyBorder="1" applyAlignment="1" applyProtection="1">
      <alignment horizontal="center" vertical="center" wrapText="1"/>
      <protection/>
    </xf>
    <xf numFmtId="0" fontId="78" fillId="22" borderId="67" xfId="0" applyFont="1" applyFill="1" applyBorder="1" applyAlignment="1" applyProtection="1">
      <alignment vertical="center"/>
      <protection/>
    </xf>
    <xf numFmtId="0" fontId="78" fillId="22" borderId="62" xfId="0" applyFont="1" applyFill="1" applyBorder="1" applyAlignment="1" applyProtection="1">
      <alignment vertical="center"/>
      <protection/>
    </xf>
    <xf numFmtId="0" fontId="77" fillId="20" borderId="63" xfId="0" applyFont="1" applyFill="1" applyBorder="1" applyAlignment="1" applyProtection="1">
      <alignment horizontal="center" vertical="center" wrapText="1"/>
      <protection/>
    </xf>
    <xf numFmtId="0" fontId="78" fillId="20" borderId="63" xfId="0" applyFont="1" applyFill="1" applyBorder="1" applyAlignment="1" applyProtection="1">
      <alignment horizontal="center" vertical="center"/>
      <protection/>
    </xf>
    <xf numFmtId="0" fontId="78" fillId="20" borderId="63" xfId="0" applyFont="1" applyFill="1" applyBorder="1" applyAlignment="1" applyProtection="1">
      <alignment horizontal="center" vertical="center" wrapText="1"/>
      <protection/>
    </xf>
    <xf numFmtId="0" fontId="78" fillId="20" borderId="31" xfId="0" applyFont="1" applyFill="1" applyBorder="1" applyAlignment="1" applyProtection="1">
      <alignment horizontal="center" vertical="center" wrapText="1"/>
      <protection/>
    </xf>
    <xf numFmtId="0" fontId="78" fillId="22" borderId="68" xfId="1" applyFont="1" applyFill="1" applyBorder="1" applyAlignment="1" applyProtection="1">
      <alignment horizontal="right" vertical="center"/>
      <protection/>
    </xf>
    <xf numFmtId="0" fontId="79" fillId="0" borderId="13" xfId="0" applyFont="1" applyBorder="1" applyAlignment="1" applyProtection="1">
      <alignment horizontal="center" vertical="center" wrapText="1"/>
      <protection/>
    </xf>
    <xf numFmtId="0" fontId="79" fillId="0" borderId="13" xfId="0" applyFont="1" applyBorder="1" applyAlignment="1" applyProtection="1">
      <alignment horizontal="left" vertical="center"/>
      <protection/>
    </xf>
    <xf numFmtId="0" fontId="79" fillId="21" borderId="13" xfId="0" applyFont="1" applyFill="1" applyBorder="1" applyAlignment="1" applyProtection="1">
      <alignment horizontal="center" vertical="center" wrapText="1"/>
      <protection/>
    </xf>
    <xf numFmtId="0" fontId="79" fillId="21" borderId="13" xfId="0" applyFont="1" applyFill="1" applyBorder="1" applyAlignment="1" applyProtection="1">
      <alignment horizontal="left" vertical="center"/>
      <protection/>
    </xf>
    <xf numFmtId="0" fontId="79" fillId="21" borderId="13" xfId="0" applyNumberFormat="1" applyFont="1" applyFill="1" applyBorder="1" applyAlignment="1" applyProtection="1">
      <alignment horizontal="center" vertical="center" wrapText="1"/>
      <protection/>
    </xf>
    <xf numFmtId="0" fontId="79" fillId="0" borderId="13" xfId="0" applyNumberFormat="1" applyFont="1" applyBorder="1" applyAlignment="1" applyProtection="1">
      <alignment horizontal="center" vertical="center" wrapText="1"/>
      <protection/>
    </xf>
    <xf numFmtId="0" fontId="80" fillId="0" borderId="11" xfId="0" applyFont="1" applyBorder="1" applyAlignment="1">
      <alignment horizontal="left" vertical="center"/>
    </xf>
    <xf numFmtId="0" fontId="25" fillId="0" borderId="0" xfId="0" applyFont="1" applyAlignment="1">
      <alignment/>
    </xf>
    <xf numFmtId="0" fontId="19" fillId="0" borderId="0" xfId="0" applyFont="1" applyAlignment="1" applyProtection="1">
      <alignment horizontal="left" vertical="top"/>
      <protection/>
    </xf>
    <xf numFmtId="0" fontId="19" fillId="0" borderId="10" xfId="0" applyFont="1" applyBorder="1" applyAlignment="1" applyProtection="1">
      <alignment horizontal="left" vertical="top"/>
      <protection/>
    </xf>
    <xf numFmtId="0" fontId="19" fillId="0" borderId="0" xfId="0" applyFont="1" applyAlignment="1" applyProtection="1">
      <alignment horizontal="left" vertical="top" wrapText="1"/>
      <protection/>
    </xf>
    <xf numFmtId="0" fontId="20" fillId="0" borderId="10" xfId="0" applyFont="1" applyBorder="1" applyAlignment="1" applyProtection="1">
      <alignment horizontal="left" vertical="top" wrapText="1"/>
      <protection/>
    </xf>
    <xf numFmtId="172" fontId="23" fillId="0" borderId="0" xfId="0" applyNumberFormat="1" applyFont="1" applyAlignment="1">
      <alignment/>
    </xf>
    <xf numFmtId="172" fontId="23" fillId="0" borderId="0" xfId="0" applyNumberFormat="1" applyFont="1" applyAlignment="1">
      <alignment/>
    </xf>
    <xf numFmtId="172" fontId="23" fillId="0" borderId="0" xfId="0" applyNumberFormat="1" applyFont="1" applyAlignment="1">
      <alignment horizontal="left"/>
    </xf>
    <xf numFmtId="172" fontId="23" fillId="0" borderId="69" xfId="0" applyNumberFormat="1" applyFont="1" applyBorder="1" applyAlignment="1">
      <alignment/>
    </xf>
    <xf numFmtId="172" fontId="23" fillId="0" borderId="70" xfId="0" applyNumberFormat="1" applyFont="1" applyBorder="1" applyAlignment="1">
      <alignment/>
    </xf>
    <xf numFmtId="172" fontId="23" fillId="0" borderId="70" xfId="0" applyNumberFormat="1" applyFont="1" applyBorder="1" applyAlignment="1">
      <alignment/>
    </xf>
    <xf numFmtId="172" fontId="23" fillId="0" borderId="71" xfId="0" applyNumberFormat="1" applyFont="1" applyBorder="1" applyAlignment="1">
      <alignment/>
    </xf>
    <xf numFmtId="172" fontId="23" fillId="0" borderId="34" xfId="0" applyNumberFormat="1" applyFont="1" applyBorder="1" applyAlignment="1">
      <alignment horizontal="left"/>
    </xf>
    <xf numFmtId="172" fontId="23" fillId="0" borderId="0" xfId="0" applyNumberFormat="1" applyFont="1" applyBorder="1" applyAlignment="1">
      <alignment/>
    </xf>
    <xf numFmtId="172" fontId="23" fillId="0" borderId="0" xfId="0" applyNumberFormat="1" applyFont="1" applyBorder="1" applyAlignment="1">
      <alignment/>
    </xf>
    <xf numFmtId="172" fontId="23" fillId="0" borderId="35" xfId="0" applyNumberFormat="1" applyFont="1" applyBorder="1" applyAlignment="1">
      <alignment/>
    </xf>
    <xf numFmtId="172" fontId="23" fillId="0" borderId="34" xfId="0" applyNumberFormat="1" applyFont="1" applyBorder="1" applyAlignment="1">
      <alignment horizontal="left" indent="1"/>
    </xf>
    <xf numFmtId="172" fontId="23" fillId="0" borderId="49" xfId="0" applyNumberFormat="1" applyFont="1" applyBorder="1" applyAlignment="1">
      <alignment horizontal="left"/>
    </xf>
    <xf numFmtId="172" fontId="23" fillId="0" borderId="50" xfId="0" applyNumberFormat="1" applyFont="1" applyBorder="1" applyAlignment="1">
      <alignment/>
    </xf>
    <xf numFmtId="172" fontId="23" fillId="0" borderId="50" xfId="0" applyNumberFormat="1" applyFont="1" applyBorder="1" applyAlignment="1">
      <alignment/>
    </xf>
    <xf numFmtId="172" fontId="23" fillId="0" borderId="51" xfId="0" applyNumberFormat="1" applyFont="1" applyBorder="1" applyAlignment="1">
      <alignment/>
    </xf>
    <xf numFmtId="172" fontId="23" fillId="0" borderId="72" xfId="0" applyNumberFormat="1" applyFont="1" applyBorder="1" applyAlignment="1" applyProtection="1">
      <alignment/>
      <protection/>
    </xf>
    <xf numFmtId="172" fontId="23" fillId="0" borderId="73" xfId="0" applyNumberFormat="1" applyFont="1" applyBorder="1" applyAlignment="1" applyProtection="1">
      <alignment/>
      <protection/>
    </xf>
    <xf numFmtId="172" fontId="23" fillId="0" borderId="73" xfId="0" applyNumberFormat="1" applyFont="1" applyBorder="1" applyAlignment="1" applyProtection="1">
      <alignment/>
      <protection/>
    </xf>
    <xf numFmtId="172" fontId="23" fillId="0" borderId="74" xfId="0" applyNumberFormat="1" applyFont="1" applyBorder="1" applyAlignment="1" applyProtection="1">
      <alignment/>
      <protection/>
    </xf>
    <xf numFmtId="172" fontId="23" fillId="0" borderId="54" xfId="0" applyNumberFormat="1" applyFont="1" applyBorder="1" applyAlignment="1" applyProtection="1">
      <alignment horizontal="left"/>
      <protection/>
    </xf>
    <xf numFmtId="172" fontId="23" fillId="0" borderId="0" xfId="0" applyNumberFormat="1" applyFont="1" applyBorder="1" applyAlignment="1" applyProtection="1">
      <alignment/>
      <protection/>
    </xf>
    <xf numFmtId="172" fontId="23" fillId="0" borderId="0" xfId="0" applyNumberFormat="1" applyFont="1" applyBorder="1" applyAlignment="1" applyProtection="1">
      <alignment/>
      <protection/>
    </xf>
    <xf numFmtId="172" fontId="23" fillId="0" borderId="55" xfId="0" applyNumberFormat="1" applyFont="1" applyBorder="1" applyAlignment="1" applyProtection="1">
      <alignment/>
      <protection/>
    </xf>
    <xf numFmtId="172" fontId="23" fillId="0" borderId="75" xfId="0" applyNumberFormat="1" applyFont="1" applyBorder="1" applyAlignment="1" applyProtection="1">
      <alignment horizontal="left"/>
      <protection/>
    </xf>
    <xf numFmtId="172" fontId="23" fillId="0" borderId="76" xfId="0" applyNumberFormat="1" applyFont="1" applyBorder="1" applyAlignment="1" applyProtection="1">
      <alignment/>
      <protection/>
    </xf>
    <xf numFmtId="172" fontId="23" fillId="0" borderId="76" xfId="0" applyNumberFormat="1" applyFont="1" applyBorder="1" applyAlignment="1" applyProtection="1">
      <alignment/>
      <protection/>
    </xf>
    <xf numFmtId="172" fontId="23" fillId="0" borderId="77" xfId="0" applyNumberFormat="1" applyFont="1" applyBorder="1" applyAlignment="1" applyProtection="1">
      <alignment/>
      <protection/>
    </xf>
    <xf numFmtId="172" fontId="23" fillId="0" borderId="0" xfId="0" applyNumberFormat="1" applyFont="1" applyAlignment="1" applyProtection="1">
      <alignment/>
      <protection/>
    </xf>
    <xf numFmtId="172" fontId="23" fillId="0" borderId="0" xfId="0" applyNumberFormat="1" applyFont="1" applyAlignment="1" applyProtection="1">
      <alignment/>
      <protection/>
    </xf>
    <xf numFmtId="172" fontId="23" fillId="0" borderId="0" xfId="0" applyNumberFormat="1" applyFont="1" applyAlignment="1" applyProtection="1">
      <alignment horizontal="left"/>
      <protection/>
    </xf>
    <xf numFmtId="172" fontId="23" fillId="0" borderId="73" xfId="0" applyNumberFormat="1" applyFont="1" applyBorder="1" applyAlignment="1" applyProtection="1">
      <alignment/>
      <protection locked="0"/>
    </xf>
    <xf numFmtId="172" fontId="23" fillId="0" borderId="74" xfId="0" applyNumberFormat="1" applyFont="1" applyBorder="1" applyAlignment="1" applyProtection="1">
      <alignment/>
      <protection locked="0"/>
    </xf>
    <xf numFmtId="172" fontId="23" fillId="0" borderId="54" xfId="0" applyNumberFormat="1" applyFont="1" applyBorder="1" applyAlignment="1" applyProtection="1">
      <alignment horizontal="left"/>
      <protection locked="0"/>
    </xf>
    <xf numFmtId="172" fontId="23" fillId="0" borderId="0" xfId="0" applyNumberFormat="1" applyFont="1" applyBorder="1" applyAlignment="1" applyProtection="1">
      <alignment/>
      <protection locked="0"/>
    </xf>
    <xf numFmtId="172" fontId="23" fillId="0" borderId="0" xfId="0" applyNumberFormat="1" applyFont="1" applyBorder="1" applyAlignment="1" applyProtection="1">
      <alignment/>
      <protection locked="0"/>
    </xf>
    <xf numFmtId="172" fontId="23" fillId="0" borderId="55" xfId="0" applyNumberFormat="1" applyFont="1" applyBorder="1" applyAlignment="1" applyProtection="1">
      <alignment/>
      <protection locked="0"/>
    </xf>
    <xf numFmtId="172" fontId="23" fillId="0" borderId="75" xfId="0" applyNumberFormat="1" applyFont="1" applyBorder="1" applyAlignment="1" applyProtection="1">
      <alignment horizontal="left"/>
      <protection locked="0"/>
    </xf>
    <xf numFmtId="172" fontId="23" fillId="0" borderId="76" xfId="0" applyNumberFormat="1" applyFont="1" applyBorder="1" applyAlignment="1" applyProtection="1">
      <alignment/>
      <protection locked="0"/>
    </xf>
    <xf numFmtId="172" fontId="23" fillId="0" borderId="76" xfId="0" applyNumberFormat="1" applyFont="1" applyBorder="1" applyAlignment="1" applyProtection="1">
      <alignment/>
      <protection locked="0"/>
    </xf>
    <xf numFmtId="172" fontId="23" fillId="0" borderId="77" xfId="0" applyNumberFormat="1" applyFont="1" applyBorder="1" applyAlignment="1" applyProtection="1">
      <alignment/>
      <protection locked="0"/>
    </xf>
    <xf numFmtId="167" fontId="76" fillId="22" borderId="78" xfId="44" applyNumberFormat="1" applyFont="1" applyFill="1" applyBorder="1" applyAlignment="1" applyProtection="1">
      <alignment horizontal="left" vertical="center" indent="1"/>
      <protection/>
    </xf>
    <xf numFmtId="167" fontId="76" fillId="22" borderId="79" xfId="44" applyNumberFormat="1" applyFont="1" applyFill="1" applyBorder="1" applyAlignment="1" applyProtection="1">
      <alignment horizontal="left" vertical="center" indent="1"/>
      <protection/>
    </xf>
    <xf numFmtId="0" fontId="81" fillId="26" borderId="72" xfId="0" applyFont="1" applyFill="1" applyBorder="1" applyAlignment="1" applyProtection="1">
      <alignment horizontal="center" vertical="center"/>
      <protection/>
    </xf>
    <xf numFmtId="0" fontId="81" fillId="26" borderId="73" xfId="0" applyFont="1" applyFill="1" applyBorder="1" applyAlignment="1" applyProtection="1">
      <alignment horizontal="center" vertical="center"/>
      <protection/>
    </xf>
    <xf numFmtId="0" fontId="81" fillId="26" borderId="74" xfId="0" applyFont="1" applyFill="1" applyBorder="1" applyAlignment="1" applyProtection="1">
      <alignment horizontal="center" vertical="center"/>
      <protection/>
    </xf>
    <xf numFmtId="0" fontId="82" fillId="26" borderId="54" xfId="0" applyFont="1" applyFill="1" applyBorder="1" applyAlignment="1" applyProtection="1">
      <alignment horizontal="center" vertical="center"/>
      <protection/>
    </xf>
    <xf numFmtId="0" fontId="82" fillId="26" borderId="0" xfId="0" applyFont="1" applyFill="1" applyBorder="1" applyAlignment="1" applyProtection="1">
      <alignment horizontal="center" vertical="center"/>
      <protection/>
    </xf>
    <xf numFmtId="0" fontId="83" fillId="0" borderId="0" xfId="0" applyFont="1" applyFill="1" applyBorder="1" applyAlignment="1" applyProtection="1">
      <alignment horizontal="center" vertical="center" wrapText="1"/>
      <protection/>
    </xf>
    <xf numFmtId="0" fontId="81" fillId="0" borderId="80" xfId="0" applyFont="1" applyFill="1" applyBorder="1" applyAlignment="1" applyProtection="1">
      <alignment horizontal="center" vertical="center"/>
      <protection/>
    </xf>
    <xf numFmtId="0" fontId="81" fillId="0" borderId="81" xfId="0" applyFont="1" applyFill="1" applyBorder="1" applyAlignment="1" applyProtection="1">
      <alignment horizontal="center" vertical="center"/>
      <protection/>
    </xf>
    <xf numFmtId="0" fontId="81" fillId="0" borderId="82" xfId="0" applyFont="1" applyFill="1" applyBorder="1" applyAlignment="1" applyProtection="1">
      <alignment horizontal="center" vertical="center"/>
      <protection/>
    </xf>
    <xf numFmtId="0" fontId="76" fillId="22" borderId="83" xfId="0" applyFont="1" applyFill="1" applyBorder="1" applyAlignment="1" applyProtection="1">
      <alignment horizontal="left" vertical="center" wrapText="1" indent="1"/>
      <protection/>
    </xf>
    <xf numFmtId="0" fontId="76" fillId="22" borderId="84" xfId="0" applyFont="1" applyFill="1" applyBorder="1" applyAlignment="1" applyProtection="1">
      <alignment horizontal="left" vertical="center" wrapText="1" indent="1"/>
      <protection/>
    </xf>
    <xf numFmtId="0" fontId="76" fillId="22" borderId="85" xfId="0" applyFont="1" applyFill="1" applyBorder="1" applyAlignment="1" applyProtection="1">
      <alignment horizontal="left" vertical="center" wrapText="1" indent="1"/>
      <protection/>
    </xf>
    <xf numFmtId="0" fontId="79" fillId="0" borderId="83" xfId="0" applyFont="1" applyFill="1" applyBorder="1" applyAlignment="1" applyProtection="1">
      <alignment horizontal="left" vertical="center" wrapText="1" indent="1"/>
      <protection/>
    </xf>
    <xf numFmtId="0" fontId="79" fillId="0" borderId="84" xfId="0" applyFont="1" applyFill="1" applyBorder="1" applyAlignment="1" applyProtection="1">
      <alignment horizontal="left" vertical="center" wrapText="1" indent="1"/>
      <protection/>
    </xf>
    <xf numFmtId="0" fontId="79" fillId="0" borderId="85" xfId="0" applyFont="1" applyFill="1" applyBorder="1" applyAlignment="1" applyProtection="1">
      <alignment horizontal="left" vertical="center" wrapText="1" indent="1"/>
      <protection/>
    </xf>
    <xf numFmtId="0" fontId="79" fillId="18" borderId="83" xfId="0" applyFont="1" applyFill="1" applyBorder="1" applyAlignment="1" applyProtection="1">
      <alignment horizontal="left" vertical="center" wrapText="1" indent="1"/>
      <protection/>
    </xf>
    <xf numFmtId="0" fontId="79" fillId="18" borderId="84" xfId="0" applyFont="1" applyFill="1" applyBorder="1" applyAlignment="1" applyProtection="1">
      <alignment horizontal="left" vertical="center" wrapText="1" indent="1"/>
      <protection/>
    </xf>
    <xf numFmtId="0" fontId="79" fillId="18" borderId="85" xfId="0" applyFont="1" applyFill="1" applyBorder="1" applyAlignment="1" applyProtection="1">
      <alignment horizontal="left" vertical="center" wrapText="1" indent="1"/>
      <protection/>
    </xf>
    <xf numFmtId="0" fontId="76" fillId="22" borderId="86" xfId="0" applyFont="1" applyFill="1" applyBorder="1" applyAlignment="1" applyProtection="1">
      <alignment horizontal="left" vertical="center" indent="1"/>
      <protection/>
    </xf>
    <xf numFmtId="0" fontId="76" fillId="22" borderId="87" xfId="0" applyFont="1" applyFill="1" applyBorder="1" applyAlignment="1" applyProtection="1">
      <alignment horizontal="left" vertical="center" indent="1"/>
      <protection/>
    </xf>
    <xf numFmtId="0" fontId="76" fillId="18" borderId="86" xfId="0" applyFont="1" applyFill="1" applyBorder="1" applyAlignment="1" applyProtection="1">
      <alignment horizontal="left" vertical="center" indent="1"/>
      <protection/>
    </xf>
    <xf numFmtId="0" fontId="76" fillId="18" borderId="87" xfId="0" applyFont="1" applyFill="1" applyBorder="1" applyAlignment="1" applyProtection="1">
      <alignment horizontal="left" vertical="center" indent="1"/>
      <protection/>
    </xf>
    <xf numFmtId="0" fontId="19" fillId="0" borderId="0" xfId="0" applyFont="1" applyBorder="1" applyAlignment="1" applyProtection="1">
      <alignment horizontal="left" vertical="top"/>
      <protection/>
    </xf>
    <xf numFmtId="0" fontId="81" fillId="26" borderId="72" xfId="0" applyFont="1" applyFill="1" applyBorder="1" applyAlignment="1" applyProtection="1">
      <alignment horizontal="center" vertical="center" wrapText="1"/>
      <protection/>
    </xf>
    <xf numFmtId="0" fontId="81" fillId="26" borderId="73" xfId="0" applyFont="1" applyFill="1" applyBorder="1" applyAlignment="1" applyProtection="1">
      <alignment horizontal="center" vertical="center" wrapText="1"/>
      <protection/>
    </xf>
    <xf numFmtId="0" fontId="81" fillId="26" borderId="74" xfId="0" applyFont="1" applyFill="1" applyBorder="1" applyAlignment="1" applyProtection="1">
      <alignment horizontal="center" vertical="center" wrapText="1"/>
      <protection/>
    </xf>
    <xf numFmtId="0" fontId="81" fillId="26" borderId="54" xfId="0" applyFont="1" applyFill="1" applyBorder="1" applyAlignment="1" applyProtection="1">
      <alignment horizontal="center" vertical="center" wrapText="1"/>
      <protection/>
    </xf>
    <xf numFmtId="0" fontId="81" fillId="26" borderId="0" xfId="0" applyFont="1" applyFill="1" applyBorder="1" applyAlignment="1" applyProtection="1">
      <alignment horizontal="center" vertical="center" wrapText="1"/>
      <protection/>
    </xf>
    <xf numFmtId="0" fontId="81" fillId="26" borderId="55" xfId="0" applyFont="1" applyFill="1" applyBorder="1" applyAlignment="1" applyProtection="1">
      <alignment horizontal="center" vertical="center" wrapText="1"/>
      <protection/>
    </xf>
    <xf numFmtId="0" fontId="82" fillId="26" borderId="55" xfId="0" applyFont="1" applyFill="1" applyBorder="1" applyAlignment="1" applyProtection="1">
      <alignment horizontal="center" vertical="center"/>
      <protection/>
    </xf>
    <xf numFmtId="0" fontId="53" fillId="0" borderId="54" xfId="0" applyFont="1" applyBorder="1" applyAlignment="1" applyProtection="1">
      <alignment horizontal="center" vertical="center" wrapText="1"/>
      <protection/>
    </xf>
    <xf numFmtId="0" fontId="54" fillId="0" borderId="0" xfId="0" applyFont="1" applyAlignment="1">
      <alignment horizontal="center" vertical="center" wrapText="1"/>
    </xf>
    <xf numFmtId="0" fontId="54" fillId="0" borderId="54" xfId="0" applyFont="1" applyBorder="1" applyAlignment="1">
      <alignment horizontal="center" vertical="center" wrapText="1"/>
    </xf>
    <xf numFmtId="0" fontId="82" fillId="26" borderId="88" xfId="0" applyFont="1" applyFill="1" applyBorder="1" applyAlignment="1" applyProtection="1">
      <alignment horizontal="center" vertical="center"/>
      <protection/>
    </xf>
    <xf numFmtId="0" fontId="82" fillId="26" borderId="89" xfId="0" applyFont="1" applyFill="1" applyBorder="1" applyAlignment="1" applyProtection="1">
      <alignment horizontal="center" vertical="center"/>
      <protection/>
    </xf>
    <xf numFmtId="0" fontId="82" fillId="26" borderId="90" xfId="0" applyFont="1" applyFill="1" applyBorder="1" applyAlignment="1" applyProtection="1">
      <alignment horizontal="center" vertical="center"/>
      <protection/>
    </xf>
    <xf numFmtId="0" fontId="78" fillId="22" borderId="91" xfId="1" applyFont="1" applyFill="1" applyBorder="1" applyAlignment="1" applyProtection="1">
      <alignment horizontal="center" vertical="center"/>
      <protection/>
    </xf>
    <xf numFmtId="0" fontId="78" fillId="22" borderId="92" xfId="1" applyFont="1" applyFill="1" applyBorder="1" applyAlignment="1" applyProtection="1">
      <alignment horizontal="center" vertical="center"/>
      <protection/>
    </xf>
    <xf numFmtId="0" fontId="81" fillId="26" borderId="54" xfId="0" applyFont="1" applyFill="1" applyBorder="1" applyAlignment="1" applyProtection="1">
      <alignment horizontal="center" vertical="center"/>
      <protection/>
    </xf>
    <xf numFmtId="0" fontId="81" fillId="26" borderId="0" xfId="0" applyFont="1" applyFill="1" applyBorder="1" applyAlignment="1" applyProtection="1">
      <alignment horizontal="center" vertical="center"/>
      <protection/>
    </xf>
    <xf numFmtId="0" fontId="81" fillId="26" borderId="93" xfId="0" applyFont="1" applyFill="1" applyBorder="1" applyAlignment="1" applyProtection="1">
      <alignment horizontal="center" vertical="center" wrapText="1"/>
      <protection/>
    </xf>
    <xf numFmtId="0" fontId="81" fillId="26" borderId="94" xfId="0" applyFont="1" applyFill="1" applyBorder="1" applyAlignment="1" applyProtection="1">
      <alignment horizontal="center" vertical="center" wrapText="1"/>
      <protection/>
    </xf>
    <xf numFmtId="0" fontId="81" fillId="26" borderId="95" xfId="0" applyFont="1" applyFill="1" applyBorder="1" applyAlignment="1" applyProtection="1">
      <alignment horizontal="center" vertical="center" wrapText="1"/>
      <protection/>
    </xf>
    <xf numFmtId="0" fontId="73" fillId="18" borderId="53" xfId="0" applyFont="1" applyFill="1" applyBorder="1" applyAlignment="1">
      <alignment horizontal="left" vertical="center" indent="1"/>
    </xf>
    <xf numFmtId="0" fontId="73" fillId="18" borderId="46" xfId="0" applyFont="1" applyFill="1" applyBorder="1" applyAlignment="1">
      <alignment horizontal="left" vertical="center" indent="1"/>
    </xf>
    <xf numFmtId="167" fontId="73" fillId="24" borderId="96" xfId="44" applyNumberFormat="1" applyFont="1" applyFill="1" applyBorder="1" applyAlignment="1" applyProtection="1">
      <alignment horizontal="left" vertical="center" indent="1"/>
      <protection locked="0"/>
    </xf>
    <xf numFmtId="167" fontId="73" fillId="24" borderId="39" xfId="44" applyNumberFormat="1" applyFont="1" applyFill="1" applyBorder="1" applyAlignment="1" applyProtection="1">
      <alignment horizontal="left" vertical="center" indent="1"/>
      <protection locked="0"/>
    </xf>
    <xf numFmtId="0" fontId="82" fillId="27" borderId="34" xfId="0" applyFont="1" applyFill="1" applyBorder="1" applyAlignment="1" applyProtection="1">
      <alignment horizontal="center" vertical="center"/>
      <protection locked="0"/>
    </xf>
    <xf numFmtId="0" fontId="82" fillId="27" borderId="0" xfId="0" applyFont="1" applyFill="1" applyBorder="1" applyAlignment="1" applyProtection="1">
      <alignment horizontal="center" vertical="center"/>
      <protection locked="0"/>
    </xf>
    <xf numFmtId="0" fontId="82" fillId="27" borderId="35" xfId="0" applyFont="1" applyFill="1" applyBorder="1" applyAlignment="1" applyProtection="1">
      <alignment horizontal="center" vertical="center"/>
      <protection locked="0"/>
    </xf>
    <xf numFmtId="0" fontId="19" fillId="0" borderId="0" xfId="0" applyFont="1" applyBorder="1" applyAlignment="1" applyProtection="1">
      <alignment horizontal="left" vertical="top"/>
      <protection locked="0"/>
    </xf>
    <xf numFmtId="0" fontId="84" fillId="0" borderId="41" xfId="0" applyFont="1" applyFill="1" applyBorder="1" applyAlignment="1">
      <alignment horizontal="left" vertical="center" wrapText="1" indent="1"/>
    </xf>
    <xf numFmtId="0" fontId="84" fillId="0" borderId="97" xfId="0" applyFont="1" applyFill="1" applyBorder="1" applyAlignment="1">
      <alignment horizontal="left" vertical="center" wrapText="1" indent="1"/>
    </xf>
    <xf numFmtId="0" fontId="84" fillId="0" borderId="40" xfId="0" applyFont="1" applyFill="1" applyBorder="1" applyAlignment="1">
      <alignment horizontal="left" vertical="center" wrapText="1" indent="1"/>
    </xf>
    <xf numFmtId="0" fontId="73" fillId="24" borderId="42" xfId="0" applyFont="1" applyFill="1" applyBorder="1" applyAlignment="1" applyProtection="1">
      <alignment horizontal="left" vertical="center" wrapText="1" indent="1"/>
      <protection locked="0"/>
    </xf>
    <xf numFmtId="0" fontId="73" fillId="24" borderId="98" xfId="0" applyFont="1" applyFill="1" applyBorder="1" applyAlignment="1" applyProtection="1">
      <alignment horizontal="left" vertical="center" wrapText="1" indent="1"/>
      <protection locked="0"/>
    </xf>
    <xf numFmtId="0" fontId="73" fillId="24" borderId="44" xfId="0" applyFont="1" applyFill="1" applyBorder="1" applyAlignment="1" applyProtection="1">
      <alignment horizontal="left" vertical="center" wrapText="1" indent="1"/>
      <protection locked="0"/>
    </xf>
    <xf numFmtId="0" fontId="84" fillId="0" borderId="99" xfId="0" applyFont="1" applyFill="1" applyBorder="1" applyAlignment="1">
      <alignment horizontal="left" vertical="center" wrapText="1" indent="1"/>
    </xf>
    <xf numFmtId="0" fontId="84" fillId="0" borderId="100" xfId="0" applyFont="1" applyFill="1" applyBorder="1" applyAlignment="1">
      <alignment horizontal="left" vertical="center" wrapText="1" indent="1"/>
    </xf>
    <xf numFmtId="0" fontId="84" fillId="0" borderId="101" xfId="0" applyFont="1" applyFill="1" applyBorder="1" applyAlignment="1">
      <alignment horizontal="left" vertical="center" wrapText="1" indent="1"/>
    </xf>
    <xf numFmtId="0" fontId="84" fillId="18" borderId="99" xfId="0" applyFont="1" applyFill="1" applyBorder="1" applyAlignment="1">
      <alignment horizontal="left" vertical="center" wrapText="1" indent="1"/>
    </xf>
    <xf numFmtId="0" fontId="84" fillId="18" borderId="100" xfId="0" applyFont="1" applyFill="1" applyBorder="1" applyAlignment="1">
      <alignment horizontal="left" vertical="center" wrapText="1" indent="1"/>
    </xf>
    <xf numFmtId="0" fontId="84" fillId="18" borderId="101" xfId="0" applyFont="1" applyFill="1" applyBorder="1" applyAlignment="1">
      <alignment horizontal="left" vertical="center" wrapText="1" indent="1"/>
    </xf>
    <xf numFmtId="0" fontId="73" fillId="24" borderId="52" xfId="0" applyFont="1" applyFill="1" applyBorder="1" applyAlignment="1" applyProtection="1">
      <alignment horizontal="left" vertical="center" indent="1"/>
      <protection locked="0"/>
    </xf>
    <xf numFmtId="0" fontId="73" fillId="24" borderId="43" xfId="0" applyFont="1" applyFill="1" applyBorder="1" applyAlignment="1" applyProtection="1">
      <alignment horizontal="left" vertical="center" indent="1"/>
      <protection locked="0"/>
    </xf>
    <xf numFmtId="0" fontId="81" fillId="27" borderId="69" xfId="0" applyFont="1" applyFill="1" applyBorder="1" applyAlignment="1" applyProtection="1">
      <alignment horizontal="center" vertical="center"/>
      <protection locked="0"/>
    </xf>
    <xf numFmtId="0" fontId="81" fillId="27" borderId="70" xfId="0" applyFont="1" applyFill="1" applyBorder="1" applyAlignment="1" applyProtection="1">
      <alignment horizontal="center" vertical="center"/>
      <protection locked="0"/>
    </xf>
    <xf numFmtId="0" fontId="81" fillId="27" borderId="71" xfId="0" applyFont="1" applyFill="1" applyBorder="1" applyAlignment="1" applyProtection="1">
      <alignment horizontal="center" vertical="center"/>
      <protection locked="0"/>
    </xf>
    <xf numFmtId="0" fontId="81" fillId="27" borderId="69" xfId="0" applyFont="1" applyFill="1" applyBorder="1" applyAlignment="1" applyProtection="1">
      <alignment horizontal="center" vertical="center" wrapText="1"/>
      <protection locked="0"/>
    </xf>
    <xf numFmtId="0" fontId="81" fillId="27" borderId="70" xfId="0" applyFont="1" applyFill="1" applyBorder="1" applyAlignment="1" applyProtection="1">
      <alignment horizontal="center" vertical="center" wrapText="1"/>
      <protection locked="0"/>
    </xf>
    <xf numFmtId="0" fontId="81" fillId="27" borderId="71" xfId="0" applyFont="1" applyFill="1" applyBorder="1" applyAlignment="1" applyProtection="1">
      <alignment horizontal="center" vertical="center" wrapText="1"/>
      <protection locked="0"/>
    </xf>
    <xf numFmtId="0" fontId="81" fillId="27" borderId="34" xfId="0" applyFont="1" applyFill="1" applyBorder="1" applyAlignment="1" applyProtection="1">
      <alignment horizontal="center" vertical="center" wrapText="1"/>
      <protection locked="0"/>
    </xf>
    <xf numFmtId="0" fontId="81" fillId="27" borderId="0" xfId="0" applyFont="1" applyFill="1" applyBorder="1" applyAlignment="1" applyProtection="1">
      <alignment horizontal="center" vertical="center" wrapText="1"/>
      <protection locked="0"/>
    </xf>
    <xf numFmtId="0" fontId="81" fillId="27" borderId="35" xfId="0" applyFont="1" applyFill="1" applyBorder="1" applyAlignment="1" applyProtection="1">
      <alignment horizontal="center" vertical="center" wrapText="1"/>
      <protection locked="0"/>
    </xf>
    <xf numFmtId="0" fontId="81" fillId="0" borderId="34" xfId="0" applyFont="1" applyFill="1" applyBorder="1" applyAlignment="1">
      <alignment horizontal="center" vertical="center"/>
    </xf>
    <xf numFmtId="0" fontId="81" fillId="0" borderId="0" xfId="0" applyFont="1" applyFill="1" applyBorder="1" applyAlignment="1">
      <alignment horizontal="center" vertical="center"/>
    </xf>
    <xf numFmtId="0" fontId="81" fillId="0" borderId="35" xfId="0" applyFont="1" applyFill="1" applyBorder="1" applyAlignment="1">
      <alignment horizontal="center" vertical="center"/>
    </xf>
    <xf numFmtId="0" fontId="70" fillId="24" borderId="41" xfId="1" applyFont="1" applyFill="1" applyBorder="1" applyAlignment="1" applyProtection="1">
      <alignment horizontal="center" vertical="center"/>
      <protection locked="0"/>
    </xf>
    <xf numFmtId="0" fontId="70" fillId="24" borderId="102" xfId="1" applyFont="1" applyFill="1" applyBorder="1" applyAlignment="1" applyProtection="1">
      <alignment horizontal="center" vertical="center"/>
      <protection locked="0"/>
    </xf>
    <xf numFmtId="0" fontId="81" fillId="27" borderId="34" xfId="0" applyFont="1" applyFill="1" applyBorder="1" applyAlignment="1" applyProtection="1">
      <alignment horizontal="center" vertical="center"/>
      <protection locked="0"/>
    </xf>
    <xf numFmtId="0" fontId="81" fillId="27" borderId="0" xfId="0" applyFont="1" applyFill="1" applyBorder="1" applyAlignment="1" applyProtection="1">
      <alignment horizontal="center" vertical="center"/>
      <protection locked="0"/>
    </xf>
    <xf numFmtId="0" fontId="82" fillId="27" borderId="103" xfId="0" applyFont="1" applyFill="1" applyBorder="1" applyAlignment="1" applyProtection="1">
      <alignment horizontal="center" vertical="center"/>
      <protection locked="0"/>
    </xf>
    <xf numFmtId="0" fontId="82" fillId="27" borderId="89" xfId="0" applyFont="1" applyFill="1" applyBorder="1" applyAlignment="1" applyProtection="1">
      <alignment horizontal="center" vertical="center"/>
      <protection locked="0"/>
    </xf>
    <xf numFmtId="0" fontId="82" fillId="27" borderId="104" xfId="0" applyFont="1" applyFill="1" applyBorder="1" applyAlignment="1" applyProtection="1">
      <alignment horizontal="center" vertical="center"/>
      <protection locked="0"/>
    </xf>
    <xf numFmtId="0" fontId="83" fillId="0" borderId="0" xfId="0" applyFont="1" applyFill="1" applyBorder="1" applyAlignment="1" applyProtection="1">
      <alignment horizontal="center" vertical="center" wrapText="1"/>
      <protection locked="0"/>
    </xf>
    <xf numFmtId="0" fontId="58" fillId="0" borderId="10" xfId="0" applyFont="1" applyBorder="1" applyAlignment="1" applyProtection="1">
      <alignment horizontal="left" vertical="center"/>
      <protection locked="0"/>
    </xf>
    <xf numFmtId="172" fontId="23" fillId="0" borderId="72" xfId="0" applyNumberFormat="1" applyFont="1" applyBorder="1" applyAlignment="1" applyProtection="1">
      <alignment/>
      <protection locked="0"/>
    </xf>
    <xf numFmtId="172" fontId="23" fillId="0" borderId="73" xfId="0" applyNumberFormat="1" applyFont="1" applyBorder="1" applyAlignment="1" applyProtection="1">
      <alignment/>
      <protection locked="0"/>
    </xf>
    <xf numFmtId="172" fontId="23" fillId="0" borderId="54" xfId="0" applyNumberFormat="1" applyFont="1" applyBorder="1" applyAlignment="1" applyProtection="1">
      <alignment/>
      <protection locked="0"/>
    </xf>
    <xf numFmtId="0" fontId="85" fillId="0" borderId="11" xfId="0" applyFont="1" applyBorder="1" applyAlignment="1" applyProtection="1">
      <alignment horizontal="left" vertical="center"/>
      <protection/>
    </xf>
  </cellXfs>
  <cellStyles count="51">
    <cellStyle name="Normal" xfId="0"/>
    <cellStyle name="RowLevel_0" xfId="1"/>
    <cellStyle name="RowLevel_1" xfId="3"/>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8">
    <dxf>
      <alignment wrapText="1" readingOrder="0"/>
      <border/>
    </dxf>
    <dxf>
      <numFmt numFmtId="172" formatCode="#,##0\ &quot;€&quot;"/>
      <border/>
    </dxf>
    <dxf>
      <alignment wrapText="1" indent="0" readingOrder="0"/>
      <border/>
    </dxf>
    <dxf>
      <font>
        <name val="Verdana"/>
      </font>
      <border/>
    </dxf>
    <dxf>
      <border>
        <left style="thin">
          <color rgb="FF33CCCC"/>
        </left>
        <right style="thin">
          <color rgb="FF33CCCC"/>
        </right>
        <top style="thin">
          <color rgb="FF33CCCC"/>
        </top>
        <bottom style="thin">
          <color rgb="FF33CCCC"/>
        </bottom>
      </border>
    </dxf>
    <dxf>
      <border/>
      <protection hidden="1" locked="0"/>
    </dxf>
    <dxf>
      <border/>
      <protection hidden="1" locked="0"/>
    </dxf>
    <dxf>
      <border>
        <left style="thin">
          <color rgb="FFFF6600"/>
        </left>
        <right style="thin">
          <color rgb="FFFF6600"/>
        </right>
        <top style="thin">
          <color rgb="FFFF6600"/>
        </top>
        <bottom style="thin">
          <color rgb="FFFF6600"/>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5D719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D8DDE8"/>
      <rgbColor rgb="00969696"/>
      <rgbColor rgb="00003366"/>
      <rgbColor rgb="00339966"/>
      <rgbColor rgb="00003300"/>
      <rgbColor rgb="00333300"/>
      <rgbColor rgb="00993300"/>
      <rgbColor rgb="00FCF4E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4.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11.xml" /><Relationship Id="rId18" Type="http://schemas.openxmlformats.org/officeDocument/2006/relationships/pivotCacheDefinition" Target="pivotCache/pivotCacheDefinition6.xml" /><Relationship Id="rId19" Type="http://schemas.openxmlformats.org/officeDocument/2006/relationships/pivotCacheDefinition" Target="pivotCache/pivotCacheDefinition5.xml" /><Relationship Id="rId20" Type="http://schemas.openxmlformats.org/officeDocument/2006/relationships/pivotCacheDefinition" Target="pivotCache/pivotCacheDefinition3.xml" /><Relationship Id="rId21" Type="http://schemas.openxmlformats.org/officeDocument/2006/relationships/pivotCacheDefinition" Target="pivotCache/pivotCacheDefinition10.xml" /><Relationship Id="rId22" Type="http://schemas.openxmlformats.org/officeDocument/2006/relationships/pivotCacheDefinition" Target="pivotCache/pivotCacheDefinition9.xml" /><Relationship Id="rId23" Type="http://schemas.openxmlformats.org/officeDocument/2006/relationships/pivotCacheDefinition" Target="pivotCache/pivotCacheDefinition7.xml" /><Relationship Id="rId24" Type="http://schemas.openxmlformats.org/officeDocument/2006/relationships/pivotCacheDefinition" Target="pivotCache/pivotCacheDefinition1.xml" /><Relationship Id="rId25" Type="http://schemas.openxmlformats.org/officeDocument/2006/relationships/pivotCacheDefinition" Target="pivotCache/pivotCacheDefinition8.xml" /><Relationship Id="rId26" Type="http://schemas.openxmlformats.org/officeDocument/2006/relationships/pivotCacheDefinition" Target="pivotCache/pivotCacheDefinition13.xml" /><Relationship Id="rId27" Type="http://schemas.openxmlformats.org/officeDocument/2006/relationships/pivotCacheDefinition" Target="pivotCache/pivotCacheDefinition12.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[0]Janvier!Tableau croisé dynamique4</c:name>
  </c:pivotSource>
  <c:chart>
    <c:plotArea>
      <c:layout/>
      <c:barChart>
        <c:barDir val="bar"/>
        <c:grouping val="clustered"/>
        <c:varyColors val="0"/>
        <c:ser>
          <c:idx val="0"/>
          <c:order val="0"/>
          <c:tx>
            <c:v>Dépenses réelles</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Dépenses prévues</c:v>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9600316"/>
        <c:axId val="19293981"/>
      </c:barChart>
      <c:catAx>
        <c:axId val="9600316"/>
        <c:scaling>
          <c:orientation val="maxMin"/>
        </c:scaling>
        <c:axPos val="l"/>
        <c:delete val="0"/>
        <c:numFmt formatCode="General" sourceLinked="1"/>
        <c:majorTickMark val="out"/>
        <c:minorTickMark val="none"/>
        <c:tickLblPos val="nextTo"/>
        <c:spPr>
          <a:ln w="3175">
            <a:solidFill>
              <a:srgbClr val="808080"/>
            </a:solidFill>
          </a:ln>
        </c:spPr>
        <c:crossAx val="19293981"/>
        <c:crosses val="autoZero"/>
        <c:auto val="0"/>
        <c:lblOffset val="100"/>
        <c:tickLblSkip val="1"/>
        <c:noMultiLvlLbl val="0"/>
      </c:catAx>
      <c:valAx>
        <c:axId val="19293981"/>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60031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[0]Octobre!Tableau croisé dynamique4</c:name>
  </c:pivotSource>
  <c:chart>
    <c:plotArea>
      <c:layout/>
      <c:barChart>
        <c:barDir val="bar"/>
        <c:grouping val="clustered"/>
        <c:varyColors val="0"/>
        <c:ser>
          <c:idx val="0"/>
          <c:order val="0"/>
          <c:tx>
            <c:v>Dépenses réelles</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Dépenses prévues</c:v>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14868182"/>
        <c:axId val="66704775"/>
      </c:barChart>
      <c:catAx>
        <c:axId val="14868182"/>
        <c:scaling>
          <c:orientation val="maxMin"/>
        </c:scaling>
        <c:axPos val="l"/>
        <c:delete val="0"/>
        <c:numFmt formatCode="General" sourceLinked="1"/>
        <c:majorTickMark val="out"/>
        <c:minorTickMark val="none"/>
        <c:tickLblPos val="nextTo"/>
        <c:spPr>
          <a:ln w="3175">
            <a:solidFill>
              <a:srgbClr val="808080"/>
            </a:solidFill>
          </a:ln>
        </c:spPr>
        <c:crossAx val="66704775"/>
        <c:crosses val="autoZero"/>
        <c:auto val="0"/>
        <c:lblOffset val="100"/>
        <c:tickLblSkip val="1"/>
        <c:noMultiLvlLbl val="0"/>
      </c:catAx>
      <c:valAx>
        <c:axId val="66704775"/>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86818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[0]Novembre!Tableau croisé dynamique4</c:name>
  </c:pivotSource>
  <c:chart>
    <c:plotArea>
      <c:layout/>
      <c:barChart>
        <c:barDir val="bar"/>
        <c:grouping val="clustered"/>
        <c:varyColors val="0"/>
        <c:ser>
          <c:idx val="0"/>
          <c:order val="0"/>
          <c:tx>
            <c:v>Dépenses réelles</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Dépenses prévues</c:v>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63472064"/>
        <c:axId val="34377665"/>
      </c:barChart>
      <c:catAx>
        <c:axId val="63472064"/>
        <c:scaling>
          <c:orientation val="maxMin"/>
        </c:scaling>
        <c:axPos val="l"/>
        <c:delete val="0"/>
        <c:numFmt formatCode="General" sourceLinked="1"/>
        <c:majorTickMark val="out"/>
        <c:minorTickMark val="none"/>
        <c:tickLblPos val="nextTo"/>
        <c:spPr>
          <a:ln w="3175">
            <a:solidFill>
              <a:srgbClr val="808080"/>
            </a:solidFill>
          </a:ln>
        </c:spPr>
        <c:crossAx val="34377665"/>
        <c:crosses val="autoZero"/>
        <c:auto val="0"/>
        <c:lblOffset val="100"/>
        <c:tickLblSkip val="1"/>
        <c:noMultiLvlLbl val="0"/>
      </c:catAx>
      <c:valAx>
        <c:axId val="34377665"/>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47206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[0]Décembre!Tableau croisé dynamique4</c:name>
  </c:pivotSource>
  <c:chart>
    <c:plotArea>
      <c:layout/>
      <c:barChart>
        <c:barDir val="bar"/>
        <c:grouping val="clustered"/>
        <c:varyColors val="0"/>
        <c:ser>
          <c:idx val="0"/>
          <c:order val="0"/>
          <c:tx>
            <c:v>Dépenses réelles</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Dépenses prévues</c:v>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40963530"/>
        <c:axId val="33127451"/>
      </c:barChart>
      <c:catAx>
        <c:axId val="40963530"/>
        <c:scaling>
          <c:orientation val="maxMin"/>
        </c:scaling>
        <c:axPos val="l"/>
        <c:delete val="0"/>
        <c:numFmt formatCode="General" sourceLinked="1"/>
        <c:majorTickMark val="out"/>
        <c:minorTickMark val="none"/>
        <c:tickLblPos val="nextTo"/>
        <c:spPr>
          <a:ln w="3175">
            <a:solidFill>
              <a:srgbClr val="808080"/>
            </a:solidFill>
          </a:ln>
        </c:spPr>
        <c:crossAx val="33127451"/>
        <c:crosses val="autoZero"/>
        <c:auto val="0"/>
        <c:lblOffset val="100"/>
        <c:tickLblSkip val="1"/>
        <c:noMultiLvlLbl val="0"/>
      </c:catAx>
      <c:valAx>
        <c:axId val="33127451"/>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96353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[0]Annuel!Tableau croisé dynamique4</c:name>
  </c:pivotSource>
  <c:chart>
    <c:plotArea>
      <c:layout/>
      <c:barChart>
        <c:barDir val="bar"/>
        <c:grouping val="clustered"/>
        <c:varyColors val="0"/>
        <c:ser>
          <c:idx val="0"/>
          <c:order val="0"/>
          <c:tx>
            <c:v>Dépenses réelles</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Dépenses prévues</c:v>
          </c:tx>
          <c:spPr>
            <a:solidFill>
              <a:srgbClr val="F9B5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29711604"/>
        <c:axId val="66077845"/>
      </c:barChart>
      <c:catAx>
        <c:axId val="29711604"/>
        <c:scaling>
          <c:orientation val="maxMin"/>
        </c:scaling>
        <c:axPos val="l"/>
        <c:delete val="0"/>
        <c:numFmt formatCode="General" sourceLinked="1"/>
        <c:majorTickMark val="out"/>
        <c:minorTickMark val="none"/>
        <c:tickLblPos val="nextTo"/>
        <c:spPr>
          <a:ln w="3175">
            <a:solidFill>
              <a:srgbClr val="808080"/>
            </a:solidFill>
          </a:ln>
        </c:spPr>
        <c:crossAx val="66077845"/>
        <c:crosses val="autoZero"/>
        <c:auto val="0"/>
        <c:lblOffset val="100"/>
        <c:tickLblSkip val="1"/>
        <c:noMultiLvlLbl val="0"/>
      </c:catAx>
      <c:valAx>
        <c:axId val="66077845"/>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71160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[0]Février!Tableau croisé dynamique4</c:name>
  </c:pivotSource>
  <c:chart>
    <c:plotArea>
      <c:layout/>
      <c:barChart>
        <c:barDir val="bar"/>
        <c:grouping val="clustered"/>
        <c:varyColors val="0"/>
        <c:ser>
          <c:idx val="0"/>
          <c:order val="0"/>
          <c:tx>
            <c:v>Dépenses réelles</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Dépenses prévues</c:v>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39428102"/>
        <c:axId val="19308599"/>
      </c:barChart>
      <c:catAx>
        <c:axId val="39428102"/>
        <c:scaling>
          <c:orientation val="maxMin"/>
        </c:scaling>
        <c:axPos val="l"/>
        <c:delete val="0"/>
        <c:numFmt formatCode="General" sourceLinked="1"/>
        <c:majorTickMark val="out"/>
        <c:minorTickMark val="none"/>
        <c:tickLblPos val="nextTo"/>
        <c:spPr>
          <a:ln w="3175">
            <a:solidFill>
              <a:srgbClr val="808080"/>
            </a:solidFill>
          </a:ln>
        </c:spPr>
        <c:crossAx val="19308599"/>
        <c:crosses val="autoZero"/>
        <c:auto val="0"/>
        <c:lblOffset val="100"/>
        <c:tickLblSkip val="1"/>
        <c:noMultiLvlLbl val="0"/>
      </c:catAx>
      <c:valAx>
        <c:axId val="19308599"/>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42810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[0]Mars!Tableau croisé dynamique4</c:name>
  </c:pivotSource>
  <c:chart>
    <c:plotArea>
      <c:layout/>
      <c:barChart>
        <c:barDir val="bar"/>
        <c:grouping val="clustered"/>
        <c:varyColors val="0"/>
        <c:ser>
          <c:idx val="0"/>
          <c:order val="0"/>
          <c:tx>
            <c:v>Dépenses réelles</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Dépenses prévues</c:v>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39559664"/>
        <c:axId val="20492657"/>
      </c:barChart>
      <c:catAx>
        <c:axId val="39559664"/>
        <c:scaling>
          <c:orientation val="maxMin"/>
        </c:scaling>
        <c:axPos val="l"/>
        <c:delete val="0"/>
        <c:numFmt formatCode="General" sourceLinked="1"/>
        <c:majorTickMark val="out"/>
        <c:minorTickMark val="none"/>
        <c:tickLblPos val="nextTo"/>
        <c:spPr>
          <a:ln w="3175">
            <a:solidFill>
              <a:srgbClr val="808080"/>
            </a:solidFill>
          </a:ln>
        </c:spPr>
        <c:crossAx val="20492657"/>
        <c:crosses val="autoZero"/>
        <c:auto val="0"/>
        <c:lblOffset val="100"/>
        <c:tickLblSkip val="1"/>
        <c:noMultiLvlLbl val="0"/>
      </c:catAx>
      <c:valAx>
        <c:axId val="20492657"/>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55966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[0]Avril!Tableau croisé dynamique4</c:name>
  </c:pivotSource>
  <c:chart>
    <c:plotArea>
      <c:layout/>
      <c:barChart>
        <c:barDir val="bar"/>
        <c:grouping val="clustered"/>
        <c:varyColors val="0"/>
        <c:ser>
          <c:idx val="0"/>
          <c:order val="0"/>
          <c:tx>
            <c:v>Dépenses réelles</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Dépenses prévues</c:v>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50216186"/>
        <c:axId val="49292491"/>
      </c:barChart>
      <c:catAx>
        <c:axId val="50216186"/>
        <c:scaling>
          <c:orientation val="maxMin"/>
        </c:scaling>
        <c:axPos val="l"/>
        <c:delete val="0"/>
        <c:numFmt formatCode="General" sourceLinked="1"/>
        <c:majorTickMark val="out"/>
        <c:minorTickMark val="none"/>
        <c:tickLblPos val="nextTo"/>
        <c:spPr>
          <a:ln w="3175">
            <a:solidFill>
              <a:srgbClr val="808080"/>
            </a:solidFill>
          </a:ln>
        </c:spPr>
        <c:crossAx val="49292491"/>
        <c:crosses val="autoZero"/>
        <c:auto val="0"/>
        <c:lblOffset val="100"/>
        <c:tickLblSkip val="1"/>
        <c:noMultiLvlLbl val="0"/>
      </c:catAx>
      <c:valAx>
        <c:axId val="49292491"/>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21618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[0]Mai!Tableau croisé dynamique4</c:name>
  </c:pivotSource>
  <c:chart>
    <c:plotArea>
      <c:layout/>
      <c:barChart>
        <c:barDir val="bar"/>
        <c:grouping val="clustered"/>
        <c:varyColors val="0"/>
        <c:ser>
          <c:idx val="0"/>
          <c:order val="0"/>
          <c:tx>
            <c:v>Dépenses réelles</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Dépenses prévues</c:v>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40979236"/>
        <c:axId val="33268805"/>
      </c:barChart>
      <c:catAx>
        <c:axId val="40979236"/>
        <c:scaling>
          <c:orientation val="maxMin"/>
        </c:scaling>
        <c:axPos val="l"/>
        <c:delete val="0"/>
        <c:numFmt formatCode="General" sourceLinked="1"/>
        <c:majorTickMark val="out"/>
        <c:minorTickMark val="none"/>
        <c:tickLblPos val="nextTo"/>
        <c:spPr>
          <a:ln w="3175">
            <a:solidFill>
              <a:srgbClr val="808080"/>
            </a:solidFill>
          </a:ln>
        </c:spPr>
        <c:crossAx val="33268805"/>
        <c:crosses val="autoZero"/>
        <c:auto val="0"/>
        <c:lblOffset val="100"/>
        <c:tickLblSkip val="1"/>
        <c:noMultiLvlLbl val="0"/>
      </c:catAx>
      <c:valAx>
        <c:axId val="33268805"/>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97923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[0]Juin!Tableau croisé dynamique4</c:name>
  </c:pivotSource>
  <c:chart>
    <c:plotArea>
      <c:layout/>
      <c:barChart>
        <c:barDir val="bar"/>
        <c:grouping val="clustered"/>
        <c:varyColors val="0"/>
        <c:ser>
          <c:idx val="0"/>
          <c:order val="0"/>
          <c:tx>
            <c:v>Dépenses réelles</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Dépenses prévues</c:v>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30983790"/>
        <c:axId val="10418655"/>
      </c:barChart>
      <c:catAx>
        <c:axId val="30983790"/>
        <c:scaling>
          <c:orientation val="maxMin"/>
        </c:scaling>
        <c:axPos val="l"/>
        <c:delete val="0"/>
        <c:numFmt formatCode="General" sourceLinked="1"/>
        <c:majorTickMark val="out"/>
        <c:minorTickMark val="none"/>
        <c:tickLblPos val="nextTo"/>
        <c:spPr>
          <a:ln w="3175">
            <a:solidFill>
              <a:srgbClr val="808080"/>
            </a:solidFill>
          </a:ln>
        </c:spPr>
        <c:crossAx val="10418655"/>
        <c:crosses val="autoZero"/>
        <c:auto val="0"/>
        <c:lblOffset val="100"/>
        <c:tickLblSkip val="1"/>
        <c:noMultiLvlLbl val="0"/>
      </c:catAx>
      <c:valAx>
        <c:axId val="10418655"/>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98379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[0]Juillet!Tableau croisé dynamique4</c:name>
  </c:pivotSource>
  <c:chart>
    <c:plotArea>
      <c:layout/>
      <c:barChart>
        <c:barDir val="bar"/>
        <c:grouping val="clustered"/>
        <c:varyColors val="0"/>
        <c:ser>
          <c:idx val="0"/>
          <c:order val="0"/>
          <c:tx>
            <c:v>Dépenses réelles</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Dépenses prévues</c:v>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26659032"/>
        <c:axId val="38604697"/>
      </c:barChart>
      <c:catAx>
        <c:axId val="26659032"/>
        <c:scaling>
          <c:orientation val="maxMin"/>
        </c:scaling>
        <c:axPos val="l"/>
        <c:delete val="0"/>
        <c:numFmt formatCode="General" sourceLinked="1"/>
        <c:majorTickMark val="out"/>
        <c:minorTickMark val="none"/>
        <c:tickLblPos val="nextTo"/>
        <c:spPr>
          <a:ln w="3175">
            <a:solidFill>
              <a:srgbClr val="808080"/>
            </a:solidFill>
          </a:ln>
        </c:spPr>
        <c:crossAx val="38604697"/>
        <c:crosses val="autoZero"/>
        <c:auto val="0"/>
        <c:lblOffset val="100"/>
        <c:tickLblSkip val="1"/>
        <c:noMultiLvlLbl val="0"/>
      </c:catAx>
      <c:valAx>
        <c:axId val="38604697"/>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65903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[0]Août!Tableau croisé dynamique4</c:name>
  </c:pivotSource>
  <c:chart>
    <c:plotArea>
      <c:layout/>
      <c:barChart>
        <c:barDir val="bar"/>
        <c:grouping val="clustered"/>
        <c:varyColors val="0"/>
        <c:ser>
          <c:idx val="0"/>
          <c:order val="0"/>
          <c:tx>
            <c:v>Dépenses réelles</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Dépenses prévues</c:v>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11897954"/>
        <c:axId val="39972723"/>
      </c:barChart>
      <c:catAx>
        <c:axId val="11897954"/>
        <c:scaling>
          <c:orientation val="maxMin"/>
        </c:scaling>
        <c:axPos val="l"/>
        <c:delete val="0"/>
        <c:numFmt formatCode="General" sourceLinked="1"/>
        <c:majorTickMark val="out"/>
        <c:minorTickMark val="none"/>
        <c:tickLblPos val="nextTo"/>
        <c:spPr>
          <a:ln w="3175">
            <a:solidFill>
              <a:srgbClr val="808080"/>
            </a:solidFill>
          </a:ln>
        </c:spPr>
        <c:crossAx val="39972723"/>
        <c:crosses val="autoZero"/>
        <c:auto val="0"/>
        <c:lblOffset val="100"/>
        <c:tickLblSkip val="1"/>
        <c:noMultiLvlLbl val="0"/>
      </c:catAx>
      <c:valAx>
        <c:axId val="39972723"/>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89795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[0]Septembre!Tableau croisé dynamique4</c:name>
  </c:pivotSource>
  <c:chart>
    <c:plotArea>
      <c:layout/>
      <c:barChart>
        <c:barDir val="bar"/>
        <c:grouping val="clustered"/>
        <c:varyColors val="0"/>
        <c:ser>
          <c:idx val="0"/>
          <c:order val="0"/>
          <c:tx>
            <c:v>Dépenses réelles</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Dépenses prévues</c:v>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24210188"/>
        <c:axId val="16565101"/>
      </c:barChart>
      <c:catAx>
        <c:axId val="24210188"/>
        <c:scaling>
          <c:orientation val="maxMin"/>
        </c:scaling>
        <c:axPos val="l"/>
        <c:delete val="0"/>
        <c:numFmt formatCode="General" sourceLinked="1"/>
        <c:majorTickMark val="out"/>
        <c:minorTickMark val="none"/>
        <c:tickLblPos val="nextTo"/>
        <c:spPr>
          <a:ln w="3175">
            <a:solidFill>
              <a:srgbClr val="808080"/>
            </a:solidFill>
          </a:ln>
        </c:spPr>
        <c:crossAx val="16565101"/>
        <c:crosses val="autoZero"/>
        <c:auto val="0"/>
        <c:lblOffset val="100"/>
        <c:tickLblSkip val="1"/>
        <c:noMultiLvlLbl val="0"/>
      </c:catAx>
      <c:valAx>
        <c:axId val="16565101"/>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21018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8</xdr:row>
      <xdr:rowOff>47625</xdr:rowOff>
    </xdr:from>
    <xdr:to>
      <xdr:col>12</xdr:col>
      <xdr:colOff>1390650</xdr:colOff>
      <xdr:row>30</xdr:row>
      <xdr:rowOff>57150</xdr:rowOff>
    </xdr:to>
    <xdr:graphicFrame>
      <xdr:nvGraphicFramePr>
        <xdr:cNvPr id="1" name="Graphique 2"/>
        <xdr:cNvGraphicFramePr/>
      </xdr:nvGraphicFramePr>
      <xdr:xfrm>
        <a:off x="9210675" y="1485900"/>
        <a:ext cx="8524875" cy="46196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8</xdr:row>
      <xdr:rowOff>47625</xdr:rowOff>
    </xdr:from>
    <xdr:to>
      <xdr:col>12</xdr:col>
      <xdr:colOff>1390650</xdr:colOff>
      <xdr:row>30</xdr:row>
      <xdr:rowOff>57150</xdr:rowOff>
    </xdr:to>
    <xdr:graphicFrame>
      <xdr:nvGraphicFramePr>
        <xdr:cNvPr id="1" name="Graphique 2"/>
        <xdr:cNvGraphicFramePr/>
      </xdr:nvGraphicFramePr>
      <xdr:xfrm>
        <a:off x="9210675" y="1495425"/>
        <a:ext cx="7848600" cy="46196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8</xdr:row>
      <xdr:rowOff>47625</xdr:rowOff>
    </xdr:from>
    <xdr:to>
      <xdr:col>12</xdr:col>
      <xdr:colOff>1390650</xdr:colOff>
      <xdr:row>30</xdr:row>
      <xdr:rowOff>57150</xdr:rowOff>
    </xdr:to>
    <xdr:graphicFrame>
      <xdr:nvGraphicFramePr>
        <xdr:cNvPr id="1" name="Graphique 2"/>
        <xdr:cNvGraphicFramePr/>
      </xdr:nvGraphicFramePr>
      <xdr:xfrm>
        <a:off x="9210675" y="1495425"/>
        <a:ext cx="7848600" cy="46196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8</xdr:row>
      <xdr:rowOff>47625</xdr:rowOff>
    </xdr:from>
    <xdr:to>
      <xdr:col>12</xdr:col>
      <xdr:colOff>1390650</xdr:colOff>
      <xdr:row>30</xdr:row>
      <xdr:rowOff>57150</xdr:rowOff>
    </xdr:to>
    <xdr:graphicFrame>
      <xdr:nvGraphicFramePr>
        <xdr:cNvPr id="1" name="Graphique 2"/>
        <xdr:cNvGraphicFramePr/>
      </xdr:nvGraphicFramePr>
      <xdr:xfrm>
        <a:off x="9210675" y="1495425"/>
        <a:ext cx="7848600" cy="46196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8</xdr:row>
      <xdr:rowOff>47625</xdr:rowOff>
    </xdr:from>
    <xdr:to>
      <xdr:col>12</xdr:col>
      <xdr:colOff>1390650</xdr:colOff>
      <xdr:row>30</xdr:row>
      <xdr:rowOff>57150</xdr:rowOff>
    </xdr:to>
    <xdr:graphicFrame>
      <xdr:nvGraphicFramePr>
        <xdr:cNvPr id="1" name="Graphique 2"/>
        <xdr:cNvGraphicFramePr/>
      </xdr:nvGraphicFramePr>
      <xdr:xfrm>
        <a:off x="9267825" y="1609725"/>
        <a:ext cx="7848600" cy="4619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8</xdr:row>
      <xdr:rowOff>47625</xdr:rowOff>
    </xdr:from>
    <xdr:to>
      <xdr:col>12</xdr:col>
      <xdr:colOff>1390650</xdr:colOff>
      <xdr:row>30</xdr:row>
      <xdr:rowOff>57150</xdr:rowOff>
    </xdr:to>
    <xdr:graphicFrame>
      <xdr:nvGraphicFramePr>
        <xdr:cNvPr id="1" name="Graphique 2"/>
        <xdr:cNvGraphicFramePr/>
      </xdr:nvGraphicFramePr>
      <xdr:xfrm>
        <a:off x="9210675" y="1495425"/>
        <a:ext cx="7848600" cy="4619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8</xdr:row>
      <xdr:rowOff>47625</xdr:rowOff>
    </xdr:from>
    <xdr:to>
      <xdr:col>12</xdr:col>
      <xdr:colOff>1390650</xdr:colOff>
      <xdr:row>30</xdr:row>
      <xdr:rowOff>57150</xdr:rowOff>
    </xdr:to>
    <xdr:graphicFrame>
      <xdr:nvGraphicFramePr>
        <xdr:cNvPr id="1" name="Graphique 2"/>
        <xdr:cNvGraphicFramePr/>
      </xdr:nvGraphicFramePr>
      <xdr:xfrm>
        <a:off x="9210675" y="1495425"/>
        <a:ext cx="7848600" cy="4619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8</xdr:row>
      <xdr:rowOff>47625</xdr:rowOff>
    </xdr:from>
    <xdr:to>
      <xdr:col>12</xdr:col>
      <xdr:colOff>1390650</xdr:colOff>
      <xdr:row>30</xdr:row>
      <xdr:rowOff>57150</xdr:rowOff>
    </xdr:to>
    <xdr:graphicFrame>
      <xdr:nvGraphicFramePr>
        <xdr:cNvPr id="1" name="Graphique 2"/>
        <xdr:cNvGraphicFramePr/>
      </xdr:nvGraphicFramePr>
      <xdr:xfrm>
        <a:off x="9210675" y="1495425"/>
        <a:ext cx="7848600" cy="46196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8</xdr:row>
      <xdr:rowOff>47625</xdr:rowOff>
    </xdr:from>
    <xdr:to>
      <xdr:col>12</xdr:col>
      <xdr:colOff>1390650</xdr:colOff>
      <xdr:row>30</xdr:row>
      <xdr:rowOff>57150</xdr:rowOff>
    </xdr:to>
    <xdr:graphicFrame>
      <xdr:nvGraphicFramePr>
        <xdr:cNvPr id="1" name="Graphique 2"/>
        <xdr:cNvGraphicFramePr/>
      </xdr:nvGraphicFramePr>
      <xdr:xfrm>
        <a:off x="9210675" y="1495425"/>
        <a:ext cx="7848600" cy="46196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8</xdr:row>
      <xdr:rowOff>47625</xdr:rowOff>
    </xdr:from>
    <xdr:to>
      <xdr:col>12</xdr:col>
      <xdr:colOff>1390650</xdr:colOff>
      <xdr:row>30</xdr:row>
      <xdr:rowOff>57150</xdr:rowOff>
    </xdr:to>
    <xdr:graphicFrame>
      <xdr:nvGraphicFramePr>
        <xdr:cNvPr id="1" name="Graphique 2"/>
        <xdr:cNvGraphicFramePr/>
      </xdr:nvGraphicFramePr>
      <xdr:xfrm>
        <a:off x="9210675" y="1495425"/>
        <a:ext cx="7848600" cy="46196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8</xdr:row>
      <xdr:rowOff>47625</xdr:rowOff>
    </xdr:from>
    <xdr:to>
      <xdr:col>12</xdr:col>
      <xdr:colOff>1390650</xdr:colOff>
      <xdr:row>30</xdr:row>
      <xdr:rowOff>57150</xdr:rowOff>
    </xdr:to>
    <xdr:graphicFrame>
      <xdr:nvGraphicFramePr>
        <xdr:cNvPr id="1" name="Graphique 2"/>
        <xdr:cNvGraphicFramePr/>
      </xdr:nvGraphicFramePr>
      <xdr:xfrm>
        <a:off x="9210675" y="1495425"/>
        <a:ext cx="7848600" cy="46196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8</xdr:row>
      <xdr:rowOff>47625</xdr:rowOff>
    </xdr:from>
    <xdr:to>
      <xdr:col>12</xdr:col>
      <xdr:colOff>1390650</xdr:colOff>
      <xdr:row>30</xdr:row>
      <xdr:rowOff>57150</xdr:rowOff>
    </xdr:to>
    <xdr:graphicFrame>
      <xdr:nvGraphicFramePr>
        <xdr:cNvPr id="1" name="Graphique 2"/>
        <xdr:cNvGraphicFramePr/>
      </xdr:nvGraphicFramePr>
      <xdr:xfrm>
        <a:off x="9210675" y="1495425"/>
        <a:ext cx="7848600" cy="46196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8</xdr:row>
      <xdr:rowOff>47625</xdr:rowOff>
    </xdr:from>
    <xdr:to>
      <xdr:col>12</xdr:col>
      <xdr:colOff>1390650</xdr:colOff>
      <xdr:row>30</xdr:row>
      <xdr:rowOff>57150</xdr:rowOff>
    </xdr:to>
    <xdr:graphicFrame>
      <xdr:nvGraphicFramePr>
        <xdr:cNvPr id="1" name="Graphique 2"/>
        <xdr:cNvGraphicFramePr/>
      </xdr:nvGraphicFramePr>
      <xdr:xfrm>
        <a:off x="9210675" y="1495425"/>
        <a:ext cx="7848600" cy="46196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10.xml.rels><?xml version="1.0" encoding="utf-8" standalone="yes"?><Relationships xmlns="http://schemas.openxmlformats.org/package/2006/relationships"><Relationship Id="rId1" Type="http://schemas.openxmlformats.org/officeDocument/2006/relationships/pivotCacheRecords" Target="pivotCacheRecords10.xml" /></Relationships>
</file>

<file path=xl/pivotCache/_rels/pivotCacheDefinition11.xml.rels><?xml version="1.0" encoding="utf-8" standalone="yes"?><Relationships xmlns="http://schemas.openxmlformats.org/package/2006/relationships"><Relationship Id="rId1" Type="http://schemas.openxmlformats.org/officeDocument/2006/relationships/pivotCacheRecords" Target="pivotCacheRecords11.xml" /></Relationships>
</file>

<file path=xl/pivotCache/_rels/pivotCacheDefinition12.xml.rels><?xml version="1.0" encoding="utf-8" standalone="yes"?><Relationships xmlns="http://schemas.openxmlformats.org/package/2006/relationships"><Relationship Id="rId1" Type="http://schemas.openxmlformats.org/officeDocument/2006/relationships/pivotCacheRecords" Target="pivotCacheRecords12.xml" /></Relationships>
</file>

<file path=xl/pivotCache/_rels/pivotCacheDefinition13.xml.rels><?xml version="1.0" encoding="utf-8" standalone="yes"?><Relationships xmlns="http://schemas.openxmlformats.org/package/2006/relationships"><Relationship Id="rId1" Type="http://schemas.openxmlformats.org/officeDocument/2006/relationships/pivotCacheRecords" Target="pivotCacheRecords13.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_rels/pivotCacheDefinition9.xml.rels><?xml version="1.0" encoding="utf-8" standalone="yes"?><Relationships xmlns="http://schemas.openxmlformats.org/package/2006/relationships"><Relationship Id="rId1" Type="http://schemas.openxmlformats.org/officeDocument/2006/relationships/pivotCacheRecords" Target="pivotCacheRecords9.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37:G117" sheet="Annuel"/>
  </cacheSource>
  <cacheFields count="6">
    <cacheField name="Description">
      <sharedItems containsMixedTypes="0" count="79">
        <s v="Prêt 1"/>
        <s v="Prêt 2"/>
        <s v="Carte de Crédit 1"/>
        <s v="Carte de Crédit 2"/>
        <s v="Autre crédit 1"/>
        <s v="Autre crédit 2"/>
        <s v="Autre crédit 3"/>
        <s v="Loyer"/>
        <s v="Charges"/>
        <s v="Autre frais d'habitation 1"/>
        <s v="Autre frais d'habitation 2"/>
        <s v="Électricité"/>
        <s v="Gaz"/>
        <s v="Eau"/>
        <s v="Autre abonnement 1"/>
        <s v="Autre abonnement 2"/>
        <s v="Assurance Habitation"/>
        <s v="Assurance auto"/>
        <s v="Mutuelle complémentaire santé"/>
        <s v="Autre Assurance 1"/>
        <s v="Autre Assurance 2"/>
        <s v="Impôt sur le revenu"/>
        <s v="Autre Impôt 1"/>
        <s v="Autre Impôt 2"/>
        <s v="Téléphone fixe"/>
        <s v="Téléphone portable"/>
        <s v="Internet"/>
        <s v="Télévision"/>
        <s v="Autre téléphone 1"/>
        <s v="Autre téléphone 2"/>
        <s v="Alimentation"/>
        <s v="Habillement"/>
        <s v="Pressing, déco et autre"/>
        <s v="Autre dépense pour la maison 1"/>
        <s v="Autre dépense pour la maison 2"/>
        <s v="Santé"/>
        <s v="Coiffure et esthétique"/>
        <s v="Sport et autres"/>
        <s v="Autres dépenses de santé 1"/>
        <s v="Autres dépenses de santé 2"/>
        <s v="Cantine"/>
        <s v="Garde enfants"/>
        <s v="Argent de poche et frais étudiants"/>
        <s v="Permis de conduire"/>
        <s v="Autre dépense pour les enfants 1"/>
        <s v="Autre dépense pour les enfants 2"/>
        <s v="Achat véhicule"/>
        <s v="Carburant"/>
        <s v="Entretien"/>
        <s v="Frais de transport"/>
        <s v="Autres frais de transport 1"/>
        <s v="Autres frais de transport 2"/>
        <s v="Équipement de la maison"/>
        <s v="Petits travaux"/>
        <s v="Autre équipement de la maison 1"/>
        <s v="Autre équipement de la maison 2"/>
        <s v="Cinéma"/>
        <s v="Théatre, concerts et autres spectacles"/>
        <s v="Livres, CD, DVD, Bibliothèqueset conférences"/>
        <s v="Restaurants"/>
        <s v="Vacances"/>
        <s v="Autre Loisir 1"/>
        <s v="Autre Loisir 2"/>
        <s v="Acquisition"/>
        <s v="Vétérinaire"/>
        <s v="Gardiennage et toilettage"/>
        <s v="Autre frais sur animaux 1"/>
        <s v="Autre frais sur animaux 2"/>
        <s v="Cadeaux"/>
        <s v="Dons"/>
        <s v="Autre cadeaux ou dons 1"/>
        <s v="Autre cadeaux ou dons 2"/>
        <s v="Placements du mois"/>
        <s v="Autre épargne 1"/>
        <s v="Autre épargne 2"/>
        <s v="Pension versée"/>
        <s v="Règlement de dettes"/>
        <s v="Autres frais de justice 1"/>
        <s v="Autres frais de justice 2"/>
      </sharedItems>
    </cacheField>
    <cacheField name="Ref Guide du budget">
      <sharedItems containsSemiMixedTypes="0" containsString="0" containsMixedTypes="0" containsNumber="1" containsInteger="1"/>
    </cacheField>
    <cacheField name="Cat?gorie">
      <sharedItems containsMixedTypes="0" count="19">
        <s v="A. Remboursement"/>
        <s v="B. Habitation"/>
        <s v="C. Électricité, gaz, eau"/>
        <s v="D. Assurances"/>
        <s v="E. Impôts"/>
        <s v="F. Téléphone, Internet, TV"/>
        <s v="G. Alim. dépenses de maison"/>
        <s v="H. Santé et soins du corps"/>
        <s v="I. Dépenses enfants"/>
        <s v="J. Véhicule et transports"/>
        <s v="K. Équip. Maison, petits travaux"/>
        <s v="L. Loisirs, sorties, vacances"/>
        <s v="M. Animaux"/>
        <s v="N. Cadeaux et dons (effectués)"/>
        <s v="O. Épargne et placements"/>
        <s v="P. Justice"/>
        <s v="K. Équip. de la maison et petits travaux"/>
        <s v="G. Alim. et dépenses de la maison"/>
        <s v="F. Téléphone, Internet, Télévision"/>
      </sharedItems>
    </cacheField>
    <cacheField name="Pr?vu">
      <sharedItems containsSemiMixedTypes="0" containsString="0" containsMixedTypes="0" containsNumber="1" containsInteger="1"/>
    </cacheField>
    <cacheField name="R?el">
      <sharedItems containsSemiMixedTypes="0" containsString="0" containsMixedTypes="0" containsNumber="1" containsInteger="1"/>
    </cacheField>
    <cacheField name="Diff?rence">
      <sharedItems containsSemiMixedTypes="0" containsString="0" containsMixedTypes="0" containsNumber="1" containsInteger="1"/>
    </cacheField>
  </cacheFields>
</pivotCacheDefinition>
</file>

<file path=xl/pivotCache/pivotCacheDefinition10.xml><?xml version="1.0" encoding="utf-8"?>
<pivotCacheDefinition xmlns="http://schemas.openxmlformats.org/spreadsheetml/2006/main" xmlns:r="http://schemas.openxmlformats.org/officeDocument/2006/relationships" r:id="rId1" createdVersion="3" recordCount="0" refreshedVersion="3">
  <cacheSource type="worksheet">
    <worksheetSource ref="B37:G117" sheet="Octobre"/>
  </cacheSource>
  <cacheFields count="6">
    <cacheField name="Description">
      <sharedItems containsMixedTypes="0" count="79">
        <s v="Prêt 1"/>
        <s v="Prêt 2"/>
        <s v="Carte de Crédit 1"/>
        <s v="Carte de Crédit 2"/>
        <s v="Autre crédit 1"/>
        <s v="Autre crédit 2"/>
        <s v="Autre crédit 3"/>
        <s v="Loyer"/>
        <s v="Charges"/>
        <s v="Autre frais d'habitation 1"/>
        <s v="Autre frais d'habitation 2"/>
        <s v="Électricité"/>
        <s v="Gaz"/>
        <s v="Eau"/>
        <s v="Autre abonnement 1"/>
        <s v="Autre abonnement 2"/>
        <s v="Assurance Habitation"/>
        <s v="Assurance auto"/>
        <s v="Mutuelle complémentaire santé"/>
        <s v="Autre Assurance 1"/>
        <s v="Autre Assurance 2"/>
        <s v="Impôt sur le revenu"/>
        <s v="Autre Impôt 1"/>
        <s v="Autre Impôt 2"/>
        <s v="Téléphone fixe"/>
        <s v="Téléphone portable"/>
        <s v="Internet"/>
        <s v="Télévision"/>
        <s v="Autre téléphone 1"/>
        <s v="Autre téléphone 2"/>
        <s v="Alimentation"/>
        <s v="Habillement"/>
        <s v="Pressing, déco et autre"/>
        <s v="Autre dépense pour la maison 1"/>
        <s v="Autre dépense pour la maison 2"/>
        <s v="Santé"/>
        <s v="Coiffure et esthétique"/>
        <s v="Sport et autres"/>
        <s v="Autres dépenses de santé 1"/>
        <s v="Autres dépenses de santé 2"/>
        <s v="Cantine"/>
        <s v="Garde enfants"/>
        <s v="Argent de poche et frais étudiants"/>
        <s v="Permis de conduire"/>
        <s v="Autre dépense pour les enfants 1"/>
        <s v="Autre dépense pour les enfants 2"/>
        <s v="Achat véhicule"/>
        <s v="Carburant"/>
        <s v="Entretien"/>
        <s v="Frais de transport"/>
        <s v="Autres frais de transport 1"/>
        <s v="Autres frais de transport 2"/>
        <s v="Équipement de la maison"/>
        <s v="Petits travaux"/>
        <s v="Autre équipement de la maison 1"/>
        <s v="Autre équipement de la maison 2"/>
        <s v="Cinéma"/>
        <s v="Théatre, concerts et autres spectacles"/>
        <s v="Livres, CD, DVD, Bibliothèqueset conférences"/>
        <s v="Restaurants"/>
        <s v="Vacances"/>
        <s v="Autre Loisir 1"/>
        <s v="Autre Loisir 2"/>
        <s v="Acquisition"/>
        <s v="Vétérinaire"/>
        <s v="Gardiennage et toilettage"/>
        <s v="Autre frais sur animaux 1"/>
        <s v="Autre frais sur animaux 2"/>
        <s v="Cadeaux"/>
        <s v="Dons"/>
        <s v="Autre cadeaux ou dons 1"/>
        <s v="Autre cadeaux ou dons 2"/>
        <s v="Placements du mois"/>
        <s v="Autre épargne 1"/>
        <s v="Autre épargne 2"/>
        <s v="Pension versée"/>
        <s v="Règlement de dettes"/>
        <s v="Autres frais de justice 1"/>
        <s v="Autres frais de justice 2"/>
      </sharedItems>
    </cacheField>
    <cacheField name="Ref Guide du budget">
      <sharedItems containsSemiMixedTypes="0" containsString="0" containsMixedTypes="0" containsNumber="1" containsInteger="1"/>
    </cacheField>
    <cacheField name="Cat?gorie">
      <sharedItems containsMixedTypes="0" count="19">
        <s v="A. Remboursement"/>
        <s v="B. Habitation"/>
        <s v="C. Électricité, gaz, eau"/>
        <s v="D. Assurances"/>
        <s v="E. Impôts"/>
        <s v="F. Téléphone, Internet, TV"/>
        <s v="G. Alim. dépenses de maison"/>
        <s v="H. Santé et soins du corps"/>
        <s v="I. Dépenses enfants"/>
        <s v="J. Véhicule et transports"/>
        <s v="K. Équip. Maison, petits travaux"/>
        <s v="L. Loisirs, sorties, vacances"/>
        <s v="M. Animaux"/>
        <s v="N. Cadeaux et dons (effectués)"/>
        <s v="O. Épargne et placements"/>
        <s v="P. Justice"/>
        <s v="K. Équip. de la maison et petits travaux"/>
        <s v="G. Alim. et dépenses de la maison"/>
        <s v="F. Téléphone, Internet, Télévision"/>
      </sharedItems>
    </cacheField>
    <cacheField name="Pr?vu">
      <sharedItems containsMixedTypes="0"/>
    </cacheField>
    <cacheField name="R?el">
      <sharedItems containsMixedTypes="0"/>
    </cacheField>
    <cacheField name="Diff?rence">
      <sharedItems containsSemiMixedTypes="0" containsString="0" containsMixedTypes="0" containsNumber="1" containsInteger="1"/>
    </cacheField>
  </cacheFields>
</pivotCacheDefinition>
</file>

<file path=xl/pivotCache/pivotCacheDefinition11.xml><?xml version="1.0" encoding="utf-8"?>
<pivotCacheDefinition xmlns="http://schemas.openxmlformats.org/spreadsheetml/2006/main" xmlns:r="http://schemas.openxmlformats.org/officeDocument/2006/relationships" r:id="rId1" createdVersion="3" recordCount="0" refreshedVersion="3">
  <cacheSource type="worksheet">
    <worksheetSource ref="B37:G117" sheet="Novembre"/>
  </cacheSource>
  <cacheFields count="6">
    <cacheField name="Description">
      <sharedItems containsMixedTypes="0" count="79">
        <s v="Prêt 1"/>
        <s v="Prêt 2"/>
        <s v="Carte de Crédit 1"/>
        <s v="Carte de Crédit 2"/>
        <s v="Autre crédit 1"/>
        <s v="Autre crédit 2"/>
        <s v="Autre crédit 3"/>
        <s v="Loyer"/>
        <s v="Charges"/>
        <s v="Autre frais d'habitation 1"/>
        <s v="Autre frais d'habitation 2"/>
        <s v="Électricité"/>
        <s v="Gaz"/>
        <s v="Eau"/>
        <s v="Autre abonnement 1"/>
        <s v="Autre abonnement 2"/>
        <s v="Assurance Habitation"/>
        <s v="Assurance auto"/>
        <s v="Mutuelle complémentaire santé"/>
        <s v="Autre Assurance 1"/>
        <s v="Autre Assurance 2"/>
        <s v="Impôt sur le revenu"/>
        <s v="Autre Impôt 1"/>
        <s v="Autre Impôt 2"/>
        <s v="Téléphone fixe"/>
        <s v="Téléphone portable"/>
        <s v="Internet"/>
        <s v="Télévision"/>
        <s v="Autre téléphone 1"/>
        <s v="Autre téléphone 2"/>
        <s v="Alimentation"/>
        <s v="Habillement"/>
        <s v="Pressing, déco et autre"/>
        <s v="Autre dépense pour la maison 1"/>
        <s v="Autre dépense pour la maison 2"/>
        <s v="Santé"/>
        <s v="Coiffure et esthétique"/>
        <s v="Sport et autres"/>
        <s v="Autres dépenses de santé 1"/>
        <s v="Autres dépenses de santé 2"/>
        <s v="Cantine"/>
        <s v="Garde enfants"/>
        <s v="Argent de poche et frais étudiants"/>
        <s v="Permis de conduire"/>
        <s v="Autre dépense pour les enfants 1"/>
        <s v="Autre dépense pour les enfants 2"/>
        <s v="Achat véhicule"/>
        <s v="Carburant"/>
        <s v="Entretien"/>
        <s v="Frais de transport"/>
        <s v="Autres frais de transport 1"/>
        <s v="Autres frais de transport 2"/>
        <s v="Équipement de la maison"/>
        <s v="Petits travaux"/>
        <s v="Autre équipement de la maison 1"/>
        <s v="Autre équipement de la maison 2"/>
        <s v="Cinéma"/>
        <s v="Théatre, concerts et autres spectacles"/>
        <s v="Livres, CD, DVD, Bibliothèqueset conférences"/>
        <s v="Restaurants"/>
        <s v="Vacances"/>
        <s v="Autre Loisir 1"/>
        <s v="Autre Loisir 2"/>
        <s v="Acquisition"/>
        <s v="Vétérinaire"/>
        <s v="Gardiennage et toilettage"/>
        <s v="Autre frais sur animaux 1"/>
        <s v="Autre frais sur animaux 2"/>
        <s v="Cadeaux"/>
        <s v="Dons"/>
        <s v="Autre cadeaux ou dons 1"/>
        <s v="Autre cadeaux ou dons 2"/>
        <s v="Placements du mois"/>
        <s v="Autre épargne 1"/>
        <s v="Autre épargne 2"/>
        <s v="Pension versée"/>
        <s v="Règlement de dettes"/>
        <s v="Autres frais de justice 1"/>
        <s v="Autres frais de justice 2"/>
      </sharedItems>
    </cacheField>
    <cacheField name="Ref Guide du budget">
      <sharedItems containsSemiMixedTypes="0" containsString="0" containsMixedTypes="0" containsNumber="1" containsInteger="1"/>
    </cacheField>
    <cacheField name="Cat?gorie">
      <sharedItems containsMixedTypes="0" count="19">
        <s v="A. Remboursement"/>
        <s v="B. Habitation"/>
        <s v="C. Électricité, gaz, eau"/>
        <s v="D. Assurances"/>
        <s v="E. Impôts"/>
        <s v="F. Téléphone, Internet, TV"/>
        <s v="G. Alim. dépenses de maison"/>
        <s v="H. Santé et soins du corps"/>
        <s v="I. Dépenses enfants"/>
        <s v="J. Véhicule et transports"/>
        <s v="K. Équip. Maison, petits travaux"/>
        <s v="L. Loisirs, sorties, vacances"/>
        <s v="M. Animaux"/>
        <s v="N. Cadeaux et dons (effectués)"/>
        <s v="O. Épargne et placements"/>
        <s v="P. Justice"/>
        <s v="K. Équip. de la maison et petits travaux"/>
        <s v="G. Alim. et dépenses de la maison"/>
        <s v="F. Téléphone, Internet, Télévision"/>
      </sharedItems>
    </cacheField>
    <cacheField name="Pr?vu">
      <sharedItems containsMixedTypes="0"/>
    </cacheField>
    <cacheField name="R?el">
      <sharedItems containsMixedTypes="0"/>
    </cacheField>
    <cacheField name="Diff?rence">
      <sharedItems containsSemiMixedTypes="0" containsString="0" containsMixedTypes="0" containsNumber="1" containsInteger="1"/>
    </cacheField>
  </cacheFields>
</pivotCacheDefinition>
</file>

<file path=xl/pivotCache/pivotCacheDefinition12.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Description">
      <sharedItems containsMixedTypes="0" count="79">
        <s v="Prêt 1"/>
        <s v="Prêt 2"/>
        <s v="Carte de Crédit 1"/>
        <s v="Carte de Crédit 2"/>
        <s v="Autre crédit 1"/>
        <s v="Autre crédit 2"/>
        <s v="Autre crédit 3"/>
        <s v="Loyer"/>
        <s v="Charges"/>
        <s v="Autre frais d'habitation 1"/>
        <s v="Autre frais d'habitation 2"/>
        <s v="Électricité"/>
        <s v="Gaz"/>
        <s v="Eau"/>
        <s v="Autre abonnement 1"/>
        <s v="Autre abonnement 2"/>
        <s v="Assurance Habitation"/>
        <s v="Assurance auto"/>
        <s v="Mutuelle complémentaire santé"/>
        <s v="Autre Assurance 1"/>
        <s v="Autre Assurance 2"/>
        <s v="Impôt sur le revenu"/>
        <s v="Autre Impôt 1"/>
        <s v="Autre Impôt 2"/>
        <s v="Téléphone fixe"/>
        <s v="Téléphone portable"/>
        <s v="Internet"/>
        <s v="Télévision"/>
        <s v="Autre téléphone 1"/>
        <s v="Autre téléphone 2"/>
        <s v="Alimentation"/>
        <s v="Habillement"/>
        <s v="Pressing, déco et autre"/>
        <s v="Autre dépense pour la maison 1"/>
        <s v="Autre dépense pour la maison 2"/>
        <s v="Santé"/>
        <s v="Coiffure et esthétique"/>
        <s v="Sport et autres"/>
        <s v="Autres dépenses de santé 1"/>
        <s v="Autres dépenses de santé 2"/>
        <s v="Cantine"/>
        <s v="Garde enfants"/>
        <s v="Argent de poche et frais étudiants"/>
        <s v="Permis de conduire"/>
        <s v="Autre dépense pour les enfants 1"/>
        <s v="Autre dépense pour les enfants 2"/>
        <s v="Achat véhicule"/>
        <s v="Carburant"/>
        <s v="Entretien"/>
        <s v="Frais de transport"/>
        <s v="Autres frais de transport 1"/>
        <s v="Autres frais de transport 2"/>
        <s v="Équipement de la maison"/>
        <s v="Petits travaux"/>
        <s v="Autre équipement de la maison 1"/>
        <s v="Autre équipement de la maison 2"/>
        <s v="Cinéma"/>
        <s v="Théatre, concerts et autres spectacles"/>
        <s v="Livres, CD, DVD, Bibliothèqueset conférences"/>
        <s v="Restaurants"/>
        <s v="Vacances"/>
        <s v="Autre Loisir 1"/>
        <s v="Autre Loisir 2"/>
        <s v="Acquisition"/>
        <s v="Vétérinaire"/>
        <s v="Gardiennage et toilettage"/>
        <s v="Autre frais sur animaux 1"/>
        <s v="Autre frais sur animaux 2"/>
        <s v="Cadeaux"/>
        <s v="Dons"/>
        <s v="Autre cadeaux ou dons 1"/>
        <s v="Autre cadeaux ou dons 2"/>
        <s v="Placements du mois"/>
        <s v="Autre épargne 1"/>
        <s v="Autre épargne 2"/>
        <s v="Pension versée"/>
        <s v="Règlement de dettes"/>
        <s v="Autres frais de justice 1"/>
        <s v="Autres frais de justice 2"/>
      </sharedItems>
    </cacheField>
    <cacheField name="Ref Guide du budget">
      <sharedItems containsSemiMixedTypes="0" containsString="0" containsMixedTypes="0" containsNumber="1" containsInteger="1"/>
    </cacheField>
    <cacheField name="Cat?gorie">
      <sharedItems containsMixedTypes="0" count="19">
        <s v="A. Remboursement"/>
        <s v="B. Habitation"/>
        <s v="C. Électricité, gaz, eau"/>
        <s v="D. Assurances"/>
        <s v="E. Impôts"/>
        <s v="F. Téléphone, Internet, TV"/>
        <s v="G. Alim. dépenses de maison"/>
        <s v="H. Santé et soins du corps"/>
        <s v="I. Dépenses enfants"/>
        <s v="J. Véhicule et transports"/>
        <s v="K. Équip. Maison, petits travaux"/>
        <s v="L. Loisirs, sorties, vacances"/>
        <s v="M. Animaux"/>
        <s v="N. Cadeaux et dons (effectués)"/>
        <s v="O. Épargne et placements"/>
        <s v="P. Justice"/>
        <s v="K. Équip. de la maison et petits travaux"/>
        <s v="G. Alim. et dépenses de la maison"/>
        <s v="F. Téléphone, Internet, Télévision"/>
      </sharedItems>
    </cacheField>
    <cacheField name="Pr?vu">
      <sharedItems containsMixedTypes="0"/>
    </cacheField>
    <cacheField name="R?el">
      <sharedItems containsMixedTypes="0"/>
    </cacheField>
    <cacheField name="Diff?rence">
      <sharedItems containsSemiMixedTypes="0" containsString="0" containsMixedTypes="0" containsNumber="1" containsInteger="1"/>
    </cacheField>
  </cacheFields>
</pivotCacheDefinition>
</file>

<file path=xl/pivotCache/pivotCacheDefinition13.xml><?xml version="1.0" encoding="utf-8"?>
<pivotCacheDefinition xmlns="http://schemas.openxmlformats.org/spreadsheetml/2006/main" xmlns:r="http://schemas.openxmlformats.org/officeDocument/2006/relationships" r:id="rId1" createdVersion="3" recordCount="0" refreshedVersion="3">
  <cacheSource type="worksheet">
    <worksheetSource ref="B37:G117" sheet="Janvier"/>
  </cacheSource>
  <cacheFields count="6">
    <cacheField name="Description">
      <sharedItems containsMixedTypes="0" count="81">
        <s v="Prêt 1"/>
        <s v="Prêt 2"/>
        <s v="Carte de Crédit 1"/>
        <s v="Carte de Crédit 2"/>
        <s v="Autre crédit 1"/>
        <s v="Autre crédit 2"/>
        <s v="Autre crédit 3"/>
        <s v="Loyer"/>
        <s v="Charges"/>
        <s v="Autre frais d'habitation 1"/>
        <s v="Autre frais d'habitation 2"/>
        <s v="Électricité"/>
        <s v="Gaz"/>
        <s v="Eau"/>
        <s v="Autre abonnement 1"/>
        <s v="Autre abonnement 2"/>
        <s v="Assurance Habitation"/>
        <s v="Assurance auto"/>
        <s v="Mutuelle complémentaire santé"/>
        <s v="Autre Assurance 1"/>
        <s v="Autre Assurance 2"/>
        <s v="Impôt sur le revenu"/>
        <s v="Autre Impôt 1"/>
        <s v="Autre Impôt 2"/>
        <s v="Téléphone fixe"/>
        <s v="Téléphone portable"/>
        <s v="Internet"/>
        <s v="Télévision"/>
        <s v="Autre téléphone 1"/>
        <s v="Autre téléphone 2"/>
        <s v="Alimentation"/>
        <s v="Habillement"/>
        <s v="Pressing, déco et autre"/>
        <s v="Autre dépense pour la maison 1"/>
        <s v="Autre dépense pour la maison 2"/>
        <s v="Santé"/>
        <s v="Coiffure et esthétique"/>
        <s v="Sport et autres"/>
        <s v="Autres dépenses de santé 1"/>
        <s v="Autres dépenses de santé 2"/>
        <s v="Cantine"/>
        <s v="Garde enfants"/>
        <s v="Argent de poche et frais étudiants"/>
        <s v="Permis de conduire"/>
        <s v="Autre dépense pour les enfants 1"/>
        <s v="Autre dépense pour les enfants 2"/>
        <s v="Achat véhicule"/>
        <s v="Carburant"/>
        <s v="Entretien"/>
        <s v="Frais de transport"/>
        <s v="Autres frais de transport 1"/>
        <s v="Autres frais de transport 2"/>
        <s v="Équipement de la maison"/>
        <s v="Petits travaux"/>
        <s v="Autre équipement de la maison 1"/>
        <s v="Autre équipement de la maison 2"/>
        <s v="Cinéma"/>
        <s v="Théatre, concerts et autres spectacles"/>
        <s v="Livres, CD, DVD, Bibliothèqueset conférences"/>
        <s v="Restaurants"/>
        <s v="Vacances"/>
        <s v="Autre Loisir 1"/>
        <s v="Autre Loisir 2"/>
        <s v="Acquisition"/>
        <s v="Vétérinaire"/>
        <s v="Gardiennage et toilettage"/>
        <s v="Autre frais sur animaux 1"/>
        <s v="Autre frais sur animaux 2"/>
        <s v="Cadeaux"/>
        <s v="Dons"/>
        <s v="Autre cadeaux ou dons 1"/>
        <s v="Autre cadeaux ou dons 2"/>
        <s v="Placements du mois"/>
        <s v="Autre épargne 1"/>
        <s v="Autre épargne 2"/>
        <s v="Pension versée"/>
        <s v="Règlement de dettes"/>
        <s v="Autres frais de justice 1"/>
        <s v="Autres frais de justice 2"/>
        <s v="Taxe foncière"/>
        <s v="Taxe d'habitation"/>
      </sharedItems>
    </cacheField>
    <cacheField name="Ref Guide du budget">
      <sharedItems containsSemiMixedTypes="0" containsString="0" containsMixedTypes="0" containsNumber="1" containsInteger="1"/>
    </cacheField>
    <cacheField name="Cat?gorie">
      <sharedItems containsMixedTypes="0" count="36">
        <s v="A. Remboursement"/>
        <s v="B. Habitation"/>
        <s v="C. Électricité, gaz, eau"/>
        <s v="D. Assurances"/>
        <s v="E. Impôts"/>
        <s v="F. Téléphone, Internet, TV"/>
        <s v="G. Alim. dépenses de maison"/>
        <s v="H. Santé et soins du corps"/>
        <s v="I. Dépenses enfants"/>
        <s v="J. Véhicule et transports"/>
        <s v="K. Équip. Maison, petits travaux"/>
        <s v="L. Loisirs, sorties, vacances"/>
        <s v="M. Animaux"/>
        <s v="N. Cadeaux et dons (effectués)"/>
        <s v="O. Épargne et placements"/>
        <s v="P. Justice"/>
        <s v="Loisirs, sorties, vacances"/>
        <s v="Justice"/>
        <s v="Animaux"/>
        <s v="Dépenses enfants"/>
        <s v="K. Équip. de la maison et petits travaux"/>
        <s v="Habitation"/>
        <s v="Remboursement de crédit"/>
        <s v="C. Électricité, Gaz et Eaux"/>
        <s v="Santé et soins du corps"/>
        <s v="G. Alim. et dépenses de la maison"/>
        <s v="F. Téléphone, Internet, Télévision"/>
        <s v="Cadeaux et dons (effectués)"/>
        <s v="Épargne et placements"/>
        <s v="Assurances"/>
        <s v="Véhicule et transports"/>
        <s v="Électricité, Gaz et Eaux"/>
        <s v="Impôts"/>
        <s v="Équip. de la maison et petits travaux"/>
        <s v="Téléphone, Internet, Télévision"/>
        <s v="Alim. Et dépenses de la maison"/>
      </sharedItems>
    </cacheField>
    <cacheField name="Pr?vu">
      <sharedItems containsMixedTypes="0"/>
    </cacheField>
    <cacheField name="R?el">
      <sharedItems containsMixedTypes="0"/>
    </cacheField>
    <cacheField name="Diff?rence">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Description">
      <sharedItems containsMixedTypes="0" count="79">
        <s v="Prêt 1"/>
        <s v="Prêt 2"/>
        <s v="Carte de Crédit 1"/>
        <s v="Carte de Crédit 2"/>
        <s v="Autre crédit 1"/>
        <s v="Autre crédit 2"/>
        <s v="Autre crédit 3"/>
        <s v="Loyer"/>
        <s v="Charges"/>
        <s v="Autre frais d'habitation 1"/>
        <s v="Autre frais d'habitation 2"/>
        <s v="Électricité"/>
        <s v="Gaz"/>
        <s v="Eau"/>
        <s v="Autre abonnement 1"/>
        <s v="Autre abonnement 2"/>
        <s v="Assurance Habitation"/>
        <s v="Assurance auto"/>
        <s v="Mutuelle complémentaire santé"/>
        <s v="Autre Assurance 1"/>
        <s v="Autre Assurance 2"/>
        <s v="Impôt sur le revenu"/>
        <s v="Autre Impôt 1"/>
        <s v="Autre Impôt 2"/>
        <s v="Téléphone fixe"/>
        <s v="Téléphone portable"/>
        <s v="Internet"/>
        <s v="Télévision"/>
        <s v="Autre téléphone 1"/>
        <s v="Autre téléphone 2"/>
        <s v="Alimentation"/>
        <s v="Habillement"/>
        <s v="Pressing, déco et autre"/>
        <s v="Autre dépense pour la maison 1"/>
        <s v="Autre dépense pour la maison 2"/>
        <s v="Santé"/>
        <s v="Coiffure et esthétique"/>
        <s v="Sport et autres"/>
        <s v="Autres dépenses de santé 1"/>
        <s v="Autres dépenses de santé 2"/>
        <s v="Cantine"/>
        <s v="Garde enfants"/>
        <s v="Argent de poche et frais étudiants"/>
        <s v="Permis de conduire"/>
        <s v="Autre dépense pour les enfants 1"/>
        <s v="Autre dépense pour les enfants 2"/>
        <s v="Achat véhicule"/>
        <s v="Carburant"/>
        <s v="Entretien"/>
        <s v="Frais de transport"/>
        <s v="Autres frais de transport 1"/>
        <s v="Autres frais de transport 2"/>
        <s v="Équipement de la maison"/>
        <s v="Petits travaux"/>
        <s v="Autre équipement de la maison 1"/>
        <s v="Autre équipement de la maison 2"/>
        <s v="Cinéma"/>
        <s v="Théatre, concerts et autres spectacles"/>
        <s v="Livres, CD, DVD, Bibliothèqueset conférences"/>
        <s v="Restaurants"/>
        <s v="Vacances"/>
        <s v="Autre Loisir 1"/>
        <s v="Autre Loisir 2"/>
        <s v="Acquisition"/>
        <s v="Vétérinaire"/>
        <s v="Gardiennage et toilettage"/>
        <s v="Autre frais sur animaux 1"/>
        <s v="Autre frais sur animaux 2"/>
        <s v="Cadeaux"/>
        <s v="Dons"/>
        <s v="Autre cadeaux ou dons 1"/>
        <s v="Autre cadeaux ou dons 2"/>
        <s v="Placements du mois"/>
        <s v="Autre épargne 1"/>
        <s v="Autre épargne 2"/>
        <s v="Pension versée"/>
        <s v="Règlement de dettes"/>
        <s v="Autres frais de justice 1"/>
        <s v="Autres frais de justice 2"/>
      </sharedItems>
    </cacheField>
    <cacheField name="Ref Guide du budget">
      <sharedItems containsSemiMixedTypes="0" containsString="0" containsMixedTypes="0" containsNumber="1" containsInteger="1"/>
    </cacheField>
    <cacheField name="Cat?gorie">
      <sharedItems containsMixedTypes="0" count="19">
        <s v="A. Remboursement"/>
        <s v="B. Habitation"/>
        <s v="C. Électricité, gaz, eau"/>
        <s v="D. Assurances"/>
        <s v="E. Impôts"/>
        <s v="F. Téléphone, Internet, TV"/>
        <s v="G. Alim. dépenses de maison"/>
        <s v="H. Santé et soins du corps"/>
        <s v="I. Dépenses enfants"/>
        <s v="J. Véhicule et transports"/>
        <s v="K. Équip. Maison, petits travaux"/>
        <s v="L. Loisirs, sorties, vacances"/>
        <s v="M. Animaux"/>
        <s v="N. Cadeaux et dons (effectués)"/>
        <s v="O. Épargne et placements"/>
        <s v="P. Justice"/>
        <s v="K. Équip. de la maison et petits travaux"/>
        <s v="G. Alim. et dépenses de la maison"/>
        <s v="F. Téléphone, Internet, Télévision"/>
      </sharedItems>
    </cacheField>
    <cacheField name="Pr?vu">
      <sharedItems containsMixedTypes="0"/>
    </cacheField>
    <cacheField name="R?el">
      <sharedItems containsMixedTypes="0"/>
    </cacheField>
    <cacheField name="Diff?rence">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B37:G117" sheet="Mars"/>
  </cacheSource>
  <cacheFields count="6">
    <cacheField name="Description">
      <sharedItems containsMixedTypes="0" count="79">
        <s v="Prêt 1"/>
        <s v="Prêt 2"/>
        <s v="Carte de Crédit 1"/>
        <s v="Carte de Crédit 2"/>
        <s v="Autre crédit 1"/>
        <s v="Autre crédit 2"/>
        <s v="Autre crédit 3"/>
        <s v="Loyer"/>
        <s v="Charges"/>
        <s v="Autre frais d'habitation 1"/>
        <s v="Autre frais d'habitation 2"/>
        <s v="Électricité"/>
        <s v="Gaz"/>
        <s v="Eau"/>
        <s v="Autre abonnement 1"/>
        <s v="Autre abonnement 2"/>
        <s v="Assurance Habitation"/>
        <s v="Assurance auto"/>
        <s v="Mutuelle complémentaire santé"/>
        <s v="Autre Assurance 1"/>
        <s v="Autre Assurance 2"/>
        <s v="Impôt sur le revenu"/>
        <s v="Autre Impôt 1"/>
        <s v="Autre Impôt 2"/>
        <s v="Téléphone fixe"/>
        <s v="Téléphone portable"/>
        <s v="Internet"/>
        <s v="Télévision"/>
        <s v="Autre téléphone 1"/>
        <s v="Autre téléphone 2"/>
        <s v="Alimentation"/>
        <s v="Habillement"/>
        <s v="Pressing, déco et autre"/>
        <s v="Autre dépense pour la maison 1"/>
        <s v="Autre dépense pour la maison 2"/>
        <s v="Santé"/>
        <s v="Coiffure et esthétique"/>
        <s v="Sport et autres"/>
        <s v="Autres dépenses de santé 1"/>
        <s v="Autres dépenses de santé 2"/>
        <s v="Cantine"/>
        <s v="Garde enfants"/>
        <s v="Argent de poche et frais étudiants"/>
        <s v="Permis de conduire"/>
        <s v="Autre dépense pour les enfants 1"/>
        <s v="Autre dépense pour les enfants 2"/>
        <s v="Achat véhicule"/>
        <s v="Carburant"/>
        <s v="Entretien"/>
        <s v="Frais de transport"/>
        <s v="Autres frais de transport 1"/>
        <s v="Autres frais de transport 2"/>
        <s v="Équipement de la maison"/>
        <s v="Petits travaux"/>
        <s v="Autre équipement de la maison 1"/>
        <s v="Autre équipement de la maison 2"/>
        <s v="Cinéma"/>
        <s v="Théatre, concerts et autres spectacles"/>
        <s v="Livres, CD, DVD, Bibliothèqueset conférences"/>
        <s v="Restaurants"/>
        <s v="Vacances"/>
        <s v="Autre Loisir 1"/>
        <s v="Autre Loisir 2"/>
        <s v="Acquisition"/>
        <s v="Vétérinaire"/>
        <s v="Gardiennage et toilettage"/>
        <s v="Autre frais sur animaux 1"/>
        <s v="Autre frais sur animaux 2"/>
        <s v="Cadeaux"/>
        <s v="Dons"/>
        <s v="Autre cadeaux ou dons 1"/>
        <s v="Autre cadeaux ou dons 2"/>
        <s v="Placements du mois"/>
        <s v="Autre épargne 1"/>
        <s v="Autre épargne 2"/>
        <s v="Pension versée"/>
        <s v="Règlement de dettes"/>
        <s v="Autres frais de justice 1"/>
        <s v="Autres frais de justice 2"/>
      </sharedItems>
    </cacheField>
    <cacheField name="Ref Guide du budget">
      <sharedItems containsSemiMixedTypes="0" containsString="0" containsMixedTypes="0" containsNumber="1" containsInteger="1"/>
    </cacheField>
    <cacheField name="Cat?gorie">
      <sharedItems containsMixedTypes="0" count="19">
        <s v="A. Remboursement"/>
        <s v="B. Habitation"/>
        <s v="C. Électricité, gaz, eau"/>
        <s v="D. Assurances"/>
        <s v="E. Impôts"/>
        <s v="F. Téléphone, Internet, TV"/>
        <s v="G. Alim. dépenses de maison"/>
        <s v="H. Santé et soins du corps"/>
        <s v="I. Dépenses enfants"/>
        <s v="J. Véhicule et transports"/>
        <s v="K. Équip. Maison, petits travaux"/>
        <s v="L. Loisirs, sorties, vacances"/>
        <s v="M. Animaux"/>
        <s v="N. Cadeaux et dons (effectués)"/>
        <s v="O. Épargne et placements"/>
        <s v="P. Justice"/>
        <s v="K. Équip. de la maison et petits travaux"/>
        <s v="G. Alim. et dépenses de la maison"/>
        <s v="F. Téléphone, Internet, Télévision"/>
      </sharedItems>
    </cacheField>
    <cacheField name="Pr?vu">
      <sharedItems containsMixedTypes="0"/>
    </cacheField>
    <cacheField name="R?el">
      <sharedItems containsMixedTypes="0"/>
    </cacheField>
    <cacheField name="Diff?rence">
      <sharedItems containsSemiMixedTypes="0" containsString="0" containsMixedTypes="0"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B37:G117" sheet="Avril"/>
  </cacheSource>
  <cacheFields count="6">
    <cacheField name="Description">
      <sharedItems containsMixedTypes="0" count="79">
        <s v="Prêt 1"/>
        <s v="Prêt 2"/>
        <s v="Carte de Crédit 1"/>
        <s v="Carte de Crédit 2"/>
        <s v="Autre crédit 1"/>
        <s v="Autre crédit 2"/>
        <s v="Autre crédit 3"/>
        <s v="Loyer"/>
        <s v="Charges"/>
        <s v="Autre frais d'habitation 1"/>
        <s v="Autre frais d'habitation 2"/>
        <s v="Électricité"/>
        <s v="Gaz"/>
        <s v="Eau"/>
        <s v="Autre abonnement 1"/>
        <s v="Autre abonnement 2"/>
        <s v="Assurance Habitation"/>
        <s v="Assurance auto"/>
        <s v="Mutuelle complémentaire santé"/>
        <s v="Autre Assurance 1"/>
        <s v="Autre Assurance 2"/>
        <s v="Impôt sur le revenu"/>
        <s v="Autre Impôt 1"/>
        <s v="Autre Impôt 2"/>
        <s v="Téléphone fixe"/>
        <s v="Téléphone portable"/>
        <s v="Internet"/>
        <s v="Télévision"/>
        <s v="Autre téléphone 1"/>
        <s v="Autre téléphone 2"/>
        <s v="Alimentation"/>
        <s v="Habillement"/>
        <s v="Pressing, déco et autre"/>
        <s v="Autre dépense pour la maison 1"/>
        <s v="Autre dépense pour la maison 2"/>
        <s v="Santé"/>
        <s v="Coiffure et esthétique"/>
        <s v="Sport et autres"/>
        <s v="Autres dépenses de santé 1"/>
        <s v="Autres dépenses de santé 2"/>
        <s v="Cantine"/>
        <s v="Garde enfants"/>
        <s v="Argent de poche et frais étudiants"/>
        <s v="Permis de conduire"/>
        <s v="Autre dépense pour les enfants 1"/>
        <s v="Autre dépense pour les enfants 2"/>
        <s v="Achat véhicule"/>
        <s v="Carburant"/>
        <s v="Entretien"/>
        <s v="Frais de transport"/>
        <s v="Autres frais de transport 1"/>
        <s v="Autres frais de transport 2"/>
        <s v="Équipement de la maison"/>
        <s v="Petits travaux"/>
        <s v="Autre équipement de la maison 1"/>
        <s v="Autre équipement de la maison 2"/>
        <s v="Cinéma"/>
        <s v="Théatre, concerts et autres spectacles"/>
        <s v="Livres, CD, DVD, Bibliothèqueset conférences"/>
        <s v="Restaurants"/>
        <s v="Vacances"/>
        <s v="Autre Loisir 1"/>
        <s v="Autre Loisir 2"/>
        <s v="Acquisition"/>
        <s v="Vétérinaire"/>
        <s v="Gardiennage et toilettage"/>
        <s v="Autre frais sur animaux 1"/>
        <s v="Autre frais sur animaux 2"/>
        <s v="Cadeaux"/>
        <s v="Dons"/>
        <s v="Autre cadeaux ou dons 1"/>
        <s v="Autre cadeaux ou dons 2"/>
        <s v="Placements du mois"/>
        <s v="Autre épargne 1"/>
        <s v="Autre épargne 2"/>
        <s v="Pension versée"/>
        <s v="Règlement de dettes"/>
        <s v="Autres frais de justice 1"/>
        <s v="Autres frais de justice 2"/>
      </sharedItems>
    </cacheField>
    <cacheField name="Ref Guide du budget">
      <sharedItems containsSemiMixedTypes="0" containsString="0" containsMixedTypes="0" containsNumber="1" containsInteger="1"/>
    </cacheField>
    <cacheField name="Cat?gorie">
      <sharedItems containsMixedTypes="0" count="19">
        <s v="A. Remboursement"/>
        <s v="B. Habitation"/>
        <s v="C. Électricité, gaz, eau"/>
        <s v="D. Assurances"/>
        <s v="E. Impôts"/>
        <s v="F. Téléphone, Internet, TV"/>
        <s v="G. Alim. dépenses de maison"/>
        <s v="H. Santé et soins du corps"/>
        <s v="I. Dépenses enfants"/>
        <s v="J. Véhicule et transports"/>
        <s v="K. Équip. Maison, petits travaux"/>
        <s v="L. Loisirs, sorties, vacances"/>
        <s v="M. Animaux"/>
        <s v="N. Cadeaux et dons (effectués)"/>
        <s v="O. Épargne et placements"/>
        <s v="P. Justice"/>
        <s v="K. Équip. de la maison et petits travaux"/>
        <s v="G. Alim. et dépenses de la maison"/>
        <s v="F. Téléphone, Internet, Télévision"/>
      </sharedItems>
    </cacheField>
    <cacheField name="Pr?vu">
      <sharedItems containsMixedTypes="0"/>
    </cacheField>
    <cacheField name="R?el">
      <sharedItems containsMixedTypes="0"/>
    </cacheField>
    <cacheField name="Diff?rence">
      <sharedItems containsSemiMixedTypes="0" containsString="0" containsMixedTypes="0" containsNumber="1" containsInteg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ref="B37:G117" sheet="Mai"/>
  </cacheSource>
  <cacheFields count="6">
    <cacheField name="Description">
      <sharedItems containsMixedTypes="0" count="79">
        <s v="Prêt 1"/>
        <s v="Prêt 2"/>
        <s v="Carte de Crédit 1"/>
        <s v="Carte de Crédit 2"/>
        <s v="Autre crédit 1"/>
        <s v="Autre crédit 2"/>
        <s v="Autre crédit 3"/>
        <s v="Loyer"/>
        <s v="Charges"/>
        <s v="Autre frais d'habitation 1"/>
        <s v="Autre frais d'habitation 2"/>
        <s v="Électricité"/>
        <s v="Gaz"/>
        <s v="Eau"/>
        <s v="Autre abonnement 1"/>
        <s v="Autre abonnement 2"/>
        <s v="Assurance Habitation"/>
        <s v="Assurance auto"/>
        <s v="Mutuelle complémentaire santé"/>
        <s v="Autre Assurance 1"/>
        <s v="Autre Assurance 2"/>
        <s v="Impôt sur le revenu"/>
        <s v="Autre Impôt 1"/>
        <s v="Autre Impôt 2"/>
        <s v="Téléphone fixe"/>
        <s v="Téléphone portable"/>
        <s v="Internet"/>
        <s v="Télévision"/>
        <s v="Autre téléphone 1"/>
        <s v="Autre téléphone 2"/>
        <s v="Alimentation"/>
        <s v="Habillement"/>
        <s v="Pressing, déco et autre"/>
        <s v="Autre dépense pour la maison 1"/>
        <s v="Autre dépense pour la maison 2"/>
        <s v="Santé"/>
        <s v="Coiffure et esthétique"/>
        <s v="Sport et autres"/>
        <s v="Autres dépenses de santé 1"/>
        <s v="Autres dépenses de santé 2"/>
        <s v="Cantine"/>
        <s v="Garde enfants"/>
        <s v="Argent de poche et frais étudiants"/>
        <s v="Permis de conduire"/>
        <s v="Autre dépense pour les enfants 1"/>
        <s v="Autre dépense pour les enfants 2"/>
        <s v="Achat véhicule"/>
        <s v="Carburant"/>
        <s v="Entretien"/>
        <s v="Frais de transport"/>
        <s v="Autres frais de transport 1"/>
        <s v="Autres frais de transport 2"/>
        <s v="Équipement de la maison"/>
        <s v="Petits travaux"/>
        <s v="Autre équipement de la maison 1"/>
        <s v="Autre équipement de la maison 2"/>
        <s v="Cinéma"/>
        <s v="Théatre, concerts et autres spectacles"/>
        <s v="Livres, CD, DVD, Bibliothèqueset conférences"/>
        <s v="Restaurants"/>
        <s v="Vacances"/>
        <s v="Autre Loisir 1"/>
        <s v="Autre Loisir 2"/>
        <s v="Acquisition"/>
        <s v="Vétérinaire"/>
        <s v="Gardiennage et toilettage"/>
        <s v="Autre frais sur animaux 1"/>
        <s v="Autre frais sur animaux 2"/>
        <s v="Cadeaux"/>
        <s v="Dons"/>
        <s v="Autre cadeaux ou dons 1"/>
        <s v="Autre cadeaux ou dons 2"/>
        <s v="Placements du mois"/>
        <s v="Autre épargne 1"/>
        <s v="Autre épargne 2"/>
        <s v="Pension versée"/>
        <s v="Règlement de dettes"/>
        <s v="Autres frais de justice 1"/>
        <s v="Autres frais de justice 2"/>
      </sharedItems>
    </cacheField>
    <cacheField name="Ref Guide du budget">
      <sharedItems containsSemiMixedTypes="0" containsString="0" containsMixedTypes="0" containsNumber="1" containsInteger="1"/>
    </cacheField>
    <cacheField name="Cat?gorie">
      <sharedItems containsMixedTypes="0" count="19">
        <s v="A. Remboursement"/>
        <s v="B. Habitation"/>
        <s v="C. Électricité, gaz, eau"/>
        <s v="D. Assurances"/>
        <s v="E. Impôts"/>
        <s v="F. Téléphone, Internet, TV"/>
        <s v="G. Alim. dépenses de maison"/>
        <s v="H. Santé et soins du corps"/>
        <s v="I. Dépenses enfants"/>
        <s v="J. Véhicule et transports"/>
        <s v="K. Équip. Maison, petits travaux"/>
        <s v="L. Loisirs, sorties, vacances"/>
        <s v="M. Animaux"/>
        <s v="N. Cadeaux et dons (effectués)"/>
        <s v="O. Épargne et placements"/>
        <s v="P. Justice"/>
        <s v="K. Équip. de la maison et petits travaux"/>
        <s v="G. Alim. et dépenses de la maison"/>
        <s v="F. Téléphone, Internet, Télévision"/>
      </sharedItems>
    </cacheField>
    <cacheField name="Pr?vu">
      <sharedItems containsMixedTypes="0"/>
    </cacheField>
    <cacheField name="R?el">
      <sharedItems containsMixedTypes="0"/>
    </cacheField>
    <cacheField name="Diff?rence">
      <sharedItems containsSemiMixedTypes="0" containsString="0" containsMixedTypes="0" containsNumber="1" containsInteg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worksheetSource ref="B37:G117" sheet="Juin"/>
  </cacheSource>
  <cacheFields count="6">
    <cacheField name="Description">
      <sharedItems containsMixedTypes="0" count="79">
        <s v="Prêt 1"/>
        <s v="Prêt 2"/>
        <s v="Carte de Crédit 1"/>
        <s v="Carte de Crédit 2"/>
        <s v="Autre crédit 1"/>
        <s v="Autre crédit 2"/>
        <s v="Autre crédit 3"/>
        <s v="Loyer"/>
        <s v="Charges"/>
        <s v="Autre frais d'habitation 1"/>
        <s v="Autre frais d'habitation 2"/>
        <s v="Électricité"/>
        <s v="Gaz"/>
        <s v="Eau"/>
        <s v="Autre abonnement 1"/>
        <s v="Autre abonnement 2"/>
        <s v="Assurance Habitation"/>
        <s v="Assurance auto"/>
        <s v="Mutuelle complémentaire santé"/>
        <s v="Autre Assurance 1"/>
        <s v="Autre Assurance 2"/>
        <s v="Impôt sur le revenu"/>
        <s v="Autre Impôt 1"/>
        <s v="Autre Impôt 2"/>
        <s v="Téléphone fixe"/>
        <s v="Téléphone portable"/>
        <s v="Internet"/>
        <s v="Télévision"/>
        <s v="Autre téléphone 1"/>
        <s v="Autre téléphone 2"/>
        <s v="Alimentation"/>
        <s v="Habillement"/>
        <s v="Pressing, déco et autre"/>
        <s v="Autre dépense pour la maison 1"/>
        <s v="Autre dépense pour la maison 2"/>
        <s v="Santé"/>
        <s v="Coiffure et esthétique"/>
        <s v="Sport et autres"/>
        <s v="Autres dépenses de santé 1"/>
        <s v="Autres dépenses de santé 2"/>
        <s v="Cantine"/>
        <s v="Garde enfants"/>
        <s v="Argent de poche et frais étudiants"/>
        <s v="Permis de conduire"/>
        <s v="Autre dépense pour les enfants 1"/>
        <s v="Autre dépense pour les enfants 2"/>
        <s v="Achat véhicule"/>
        <s v="Carburant"/>
        <s v="Entretien"/>
        <s v="Frais de transport"/>
        <s v="Autres frais de transport 1"/>
        <s v="Autres frais de transport 2"/>
        <s v="Équipement de la maison"/>
        <s v="Petits travaux"/>
        <s v="Autre équipement de la maison 1"/>
        <s v="Autre équipement de la maison 2"/>
        <s v="Cinéma"/>
        <s v="Théatre, concerts et autres spectacles"/>
        <s v="Livres, CD, DVD, Bibliothèqueset conférences"/>
        <s v="Restaurants"/>
        <s v="Vacances"/>
        <s v="Autre Loisir 1"/>
        <s v="Autre Loisir 2"/>
        <s v="Acquisition"/>
        <s v="Vétérinaire"/>
        <s v="Gardiennage et toilettage"/>
        <s v="Autre frais sur animaux 1"/>
        <s v="Autre frais sur animaux 2"/>
        <s v="Cadeaux"/>
        <s v="Dons"/>
        <s v="Autre cadeaux ou dons 1"/>
        <s v="Autre cadeaux ou dons 2"/>
        <s v="Placements du mois"/>
        <s v="Autre épargne 1"/>
        <s v="Autre épargne 2"/>
        <s v="Pension versée"/>
        <s v="Règlement de dettes"/>
        <s v="Autres frais de justice 1"/>
        <s v="Autres frais de justice 2"/>
      </sharedItems>
    </cacheField>
    <cacheField name="Ref Guide du budget">
      <sharedItems containsSemiMixedTypes="0" containsString="0" containsMixedTypes="0" containsNumber="1" containsInteger="1"/>
    </cacheField>
    <cacheField name="Cat?gorie">
      <sharedItems containsMixedTypes="0" count="19">
        <s v="A. Remboursement"/>
        <s v="B. Habitation"/>
        <s v="C. Électricité, gaz, eau"/>
        <s v="D. Assurances"/>
        <s v="E. Impôts"/>
        <s v="F. Téléphone, Internet, TV"/>
        <s v="G. Alim. dépenses de maison"/>
        <s v="H. Santé et soins du corps"/>
        <s v="I. Dépenses enfants"/>
        <s v="J. Véhicule et transports"/>
        <s v="K. Équip. Maison, petits travaux"/>
        <s v="L. Loisirs, sorties, vacances"/>
        <s v="M. Animaux"/>
        <s v="N. Cadeaux et dons (effectués)"/>
        <s v="O. Épargne et placements"/>
        <s v="P. Justice"/>
        <s v="K. Équip. de la maison et petits travaux"/>
        <s v="G. Alim. et dépenses de la maison"/>
        <s v="F. Téléphone, Internet, Télévision"/>
      </sharedItems>
    </cacheField>
    <cacheField name="Pr?vu">
      <sharedItems containsMixedTypes="0"/>
    </cacheField>
    <cacheField name="R?el">
      <sharedItems containsMixedTypes="0"/>
    </cacheField>
    <cacheField name="Diff?rence">
      <sharedItems containsSemiMixedTypes="0" containsString="0" containsMixedTypes="0" containsNumber="1" containsInteger="1"/>
    </cacheField>
  </cacheFields>
</pivotCacheDefinition>
</file>

<file path=xl/pivotCache/pivotCacheDefinition7.xml><?xml version="1.0" encoding="utf-8"?>
<pivotCacheDefinition xmlns="http://schemas.openxmlformats.org/spreadsheetml/2006/main" xmlns:r="http://schemas.openxmlformats.org/officeDocument/2006/relationships" r:id="rId1" createdVersion="3" recordCount="0" refreshedVersion="3">
  <cacheSource type="worksheet">
    <worksheetSource ref="B37:G117" sheet="Juillet"/>
  </cacheSource>
  <cacheFields count="6">
    <cacheField name="Description">
      <sharedItems containsMixedTypes="0" count="79">
        <s v="Prêt 1"/>
        <s v="Prêt 2"/>
        <s v="Carte de Crédit 1"/>
        <s v="Carte de Crédit 2"/>
        <s v="Autre crédit 1"/>
        <s v="Autre crédit 2"/>
        <s v="Autre crédit 3"/>
        <s v="Loyer"/>
        <s v="Charges"/>
        <s v="Autre frais d'habitation 1"/>
        <s v="Autre frais d'habitation 2"/>
        <s v="Électricité"/>
        <s v="Gaz"/>
        <s v="Eau"/>
        <s v="Autre abonnement 1"/>
        <s v="Autre abonnement 2"/>
        <s v="Assurance Habitation"/>
        <s v="Assurance auto"/>
        <s v="Mutuelle complémentaire santé"/>
        <s v="Autre Assurance 1"/>
        <s v="Autre Assurance 2"/>
        <s v="Impôt sur le revenu"/>
        <s v="Autre Impôt 1"/>
        <s v="Autre Impôt 2"/>
        <s v="Téléphone fixe"/>
        <s v="Téléphone portable"/>
        <s v="Internet"/>
        <s v="Télévision"/>
        <s v="Autre téléphone 1"/>
        <s v="Autre téléphone 2"/>
        <s v="Alimentation"/>
        <s v="Habillement"/>
        <s v="Pressing, déco et autre"/>
        <s v="Autre dépense pour la maison 1"/>
        <s v="Autre dépense pour la maison 2"/>
        <s v="Santé"/>
        <s v="Coiffure et esthétique"/>
        <s v="Sport et autres"/>
        <s v="Autres dépenses de santé 1"/>
        <s v="Autres dépenses de santé 2"/>
        <s v="Cantine"/>
        <s v="Garde enfants"/>
        <s v="Argent de poche et frais étudiants"/>
        <s v="Permis de conduire"/>
        <s v="Autre dépense pour les enfants 1"/>
        <s v="Autre dépense pour les enfants 2"/>
        <s v="Achat véhicule"/>
        <s v="Carburant"/>
        <s v="Entretien"/>
        <s v="Frais de transport"/>
        <s v="Autres frais de transport 1"/>
        <s v="Autres frais de transport 2"/>
        <s v="Équipement de la maison"/>
        <s v="Petits travaux"/>
        <s v="Autre équipement de la maison 1"/>
        <s v="Autre équipement de la maison 2"/>
        <s v="Cinéma"/>
        <s v="Théatre, concerts et autres spectacles"/>
        <s v="Livres, CD, DVD, Bibliothèqueset conférences"/>
        <s v="Restaurants"/>
        <s v="Vacances"/>
        <s v="Autre Loisir 1"/>
        <s v="Autre Loisir 2"/>
        <s v="Acquisition"/>
        <s v="Vétérinaire"/>
        <s v="Gardiennage et toilettage"/>
        <s v="Autre frais sur animaux 1"/>
        <s v="Autre frais sur animaux 2"/>
        <s v="Cadeaux"/>
        <s v="Dons"/>
        <s v="Autre cadeaux ou dons 1"/>
        <s v="Autre cadeaux ou dons 2"/>
        <s v="Placements du mois"/>
        <s v="Autre épargne 1"/>
        <s v="Autre épargne 2"/>
        <s v="Pension versée"/>
        <s v="Règlement de dettes"/>
        <s v="Autres frais de justice 1"/>
        <s v="Autres frais de justice 2"/>
      </sharedItems>
    </cacheField>
    <cacheField name="Ref Guide du budget">
      <sharedItems containsSemiMixedTypes="0" containsString="0" containsMixedTypes="0" containsNumber="1" containsInteger="1"/>
    </cacheField>
    <cacheField name="Cat?gorie">
      <sharedItems containsMixedTypes="0" count="19">
        <s v="A. Remboursement"/>
        <s v="B. Habitation"/>
        <s v="C. Électricité, gaz, eau"/>
        <s v="D. Assurances"/>
        <s v="E. Impôts"/>
        <s v="F. Téléphone, Internet, TV"/>
        <s v="G. Alim. dépenses de maison"/>
        <s v="H. Santé et soins du corps"/>
        <s v="I. Dépenses enfants"/>
        <s v="J. Véhicule et transports"/>
        <s v="K. Équip. Maison, petits travaux"/>
        <s v="L. Loisirs, sorties, vacances"/>
        <s v="M. Animaux"/>
        <s v="N. Cadeaux et dons (effectués)"/>
        <s v="O. Épargne et placements"/>
        <s v="P. Justice"/>
        <s v="K. Équip. de la maison et petits travaux"/>
        <s v="G. Alim. et dépenses de la maison"/>
        <s v="F. Téléphone, Internet, Télévision"/>
      </sharedItems>
    </cacheField>
    <cacheField name="Pr?vu">
      <sharedItems containsMixedTypes="0"/>
    </cacheField>
    <cacheField name="R?el">
      <sharedItems containsMixedTypes="0"/>
    </cacheField>
    <cacheField name="Diff?rence">
      <sharedItems containsSemiMixedTypes="0" containsString="0" containsMixedTypes="0" containsNumber="1" containsInteger="1"/>
    </cacheField>
  </cacheFields>
</pivotCacheDefinition>
</file>

<file path=xl/pivotCache/pivotCacheDefinition8.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Description">
      <sharedItems containsMixedTypes="0" count="79">
        <s v="Prêt 1"/>
        <s v="Prêt 2"/>
        <s v="Carte de Crédit 1"/>
        <s v="Carte de Crédit 2"/>
        <s v="Autre crédit 1"/>
        <s v="Autre crédit 2"/>
        <s v="Autre crédit 3"/>
        <s v="Loyer"/>
        <s v="Charges"/>
        <s v="Autre frais d'habitation 1"/>
        <s v="Autre frais d'habitation 2"/>
        <s v="Électricité"/>
        <s v="Gaz"/>
        <s v="Eau"/>
        <s v="Autre abonnement 1"/>
        <s v="Autre abonnement 2"/>
        <s v="Assurance Habitation"/>
        <s v="Assurance auto"/>
        <s v="Mutuelle complémentaire santé"/>
        <s v="Autre Assurance 1"/>
        <s v="Autre Assurance 2"/>
        <s v="Impôt sur le revenu"/>
        <s v="Autre Impôt 1"/>
        <s v="Autre Impôt 2"/>
        <s v="Téléphone fixe"/>
        <s v="Téléphone portable"/>
        <s v="Internet"/>
        <s v="Télévision"/>
        <s v="Autre téléphone 1"/>
        <s v="Autre téléphone 2"/>
        <s v="Alimentation"/>
        <s v="Habillement"/>
        <s v="Pressing, déco et autre"/>
        <s v="Autre dépense pour la maison 1"/>
        <s v="Autre dépense pour la maison 2"/>
        <s v="Santé"/>
        <s v="Coiffure et esthétique"/>
        <s v="Sport et autres"/>
        <s v="Autres dépenses de santé 1"/>
        <s v="Autres dépenses de santé 2"/>
        <s v="Cantine"/>
        <s v="Garde enfants"/>
        <s v="Argent de poche et frais étudiants"/>
        <s v="Permis de conduire"/>
        <s v="Autre dépense pour les enfants 1"/>
        <s v="Autre dépense pour les enfants 2"/>
        <s v="Achat véhicule"/>
        <s v="Carburant"/>
        <s v="Entretien"/>
        <s v="Frais de transport"/>
        <s v="Autres frais de transport 1"/>
        <s v="Autres frais de transport 2"/>
        <s v="Équipement de la maison"/>
        <s v="Petits travaux"/>
        <s v="Autre équipement de la maison 1"/>
        <s v="Autre équipement de la maison 2"/>
        <s v="Cinéma"/>
        <s v="Théatre, concerts et autres spectacles"/>
        <s v="Livres, CD, DVD, Bibliothèqueset conférences"/>
        <s v="Restaurants"/>
        <s v="Vacances"/>
        <s v="Autre Loisir 1"/>
        <s v="Autre Loisir 2"/>
        <s v="Acquisition"/>
        <s v="Vétérinaire"/>
        <s v="Gardiennage et toilettage"/>
        <s v="Autre frais sur animaux 1"/>
        <s v="Autre frais sur animaux 2"/>
        <s v="Cadeaux"/>
        <s v="Dons"/>
        <s v="Autre cadeaux ou dons 1"/>
        <s v="Autre cadeaux ou dons 2"/>
        <s v="Placements du mois"/>
        <s v="Autre épargne 1"/>
        <s v="Autre épargne 2"/>
        <s v="Pension versée"/>
        <s v="Règlement de dettes"/>
        <s v="Autres frais de justice 1"/>
        <s v="Autres frais de justice 2"/>
      </sharedItems>
    </cacheField>
    <cacheField name="Ref Guide du budget">
      <sharedItems containsSemiMixedTypes="0" containsString="0" containsMixedTypes="0" containsNumber="1" containsInteger="1"/>
    </cacheField>
    <cacheField name="Cat?gorie">
      <sharedItems containsMixedTypes="0" count="19">
        <s v="A. Remboursement"/>
        <s v="B. Habitation"/>
        <s v="C. Électricité, gaz, eau"/>
        <s v="D. Assurances"/>
        <s v="E. Impôts"/>
        <s v="F. Téléphone, Internet, TV"/>
        <s v="G. Alim. dépenses de maison"/>
        <s v="H. Santé et soins du corps"/>
        <s v="I. Dépenses enfants"/>
        <s v="J. Véhicule et transports"/>
        <s v="K. Équip. Maison, petits travaux"/>
        <s v="L. Loisirs, sorties, vacances"/>
        <s v="M. Animaux"/>
        <s v="N. Cadeaux et dons (effectués)"/>
        <s v="O. Épargne et placements"/>
        <s v="P. Justice"/>
        <s v="K. Équip. de la maison et petits travaux"/>
        <s v="G. Alim. et dépenses de la maison"/>
        <s v="F. Téléphone, Internet, Télévision"/>
      </sharedItems>
    </cacheField>
    <cacheField name="Pr?vu">
      <sharedItems containsMixedTypes="0"/>
    </cacheField>
    <cacheField name="R?el">
      <sharedItems containsMixedTypes="0"/>
    </cacheField>
    <cacheField name="Diff?rence">
      <sharedItems containsSemiMixedTypes="0" containsString="0" containsMixedTypes="0" containsNumber="1" containsInteger="1"/>
    </cacheField>
  </cacheFields>
</pivotCacheDefinition>
</file>

<file path=xl/pivotCache/pivotCacheDefinition9.xml><?xml version="1.0" encoding="utf-8"?>
<pivotCacheDefinition xmlns="http://schemas.openxmlformats.org/spreadsheetml/2006/main" xmlns:r="http://schemas.openxmlformats.org/officeDocument/2006/relationships" r:id="rId1" createdVersion="3" recordCount="0" refreshedVersion="3">
  <cacheSource type="worksheet">
    <worksheetSource ref="B37:G117" sheet="Septembre"/>
  </cacheSource>
  <cacheFields count="6">
    <cacheField name="Description">
      <sharedItems containsMixedTypes="0" count="79">
        <s v="Prêt 1"/>
        <s v="Prêt 2"/>
        <s v="Carte de Crédit 1"/>
        <s v="Carte de Crédit 2"/>
        <s v="Autre crédit 1"/>
        <s v="Autre crédit 2"/>
        <s v="Autre crédit 3"/>
        <s v="Loyer"/>
        <s v="Charges"/>
        <s v="Autre frais d'habitation 1"/>
        <s v="Autre frais d'habitation 2"/>
        <s v="Électricité"/>
        <s v="Gaz"/>
        <s v="Eau"/>
        <s v="Autre abonnement 1"/>
        <s v="Autre abonnement 2"/>
        <s v="Assurance Habitation"/>
        <s v="Assurance auto"/>
        <s v="Mutuelle complémentaire santé"/>
        <s v="Autre Assurance 1"/>
        <s v="Autre Assurance 2"/>
        <s v="Impôt sur le revenu"/>
        <s v="Autre Impôt 1"/>
        <s v="Autre Impôt 2"/>
        <s v="Téléphone fixe"/>
        <s v="Téléphone portable"/>
        <s v="Internet"/>
        <s v="Télévision"/>
        <s v="Autre téléphone 1"/>
        <s v="Autre téléphone 2"/>
        <s v="Alimentation"/>
        <s v="Habillement"/>
        <s v="Pressing, déco et autre"/>
        <s v="Autre dépense pour la maison 1"/>
        <s v="Autre dépense pour la maison 2"/>
        <s v="Santé"/>
        <s v="Coiffure et esthétique"/>
        <s v="Sport et autres"/>
        <s v="Autres dépenses de santé 1"/>
        <s v="Autres dépenses de santé 2"/>
        <s v="Cantine"/>
        <s v="Garde enfants"/>
        <s v="Argent de poche et frais étudiants"/>
        <s v="Permis de conduire"/>
        <s v="Autre dépense pour les enfants 1"/>
        <s v="Autre dépense pour les enfants 2"/>
        <s v="Achat véhicule"/>
        <s v="Carburant"/>
        <s v="Entretien"/>
        <s v="Frais de transport"/>
        <s v="Autres frais de transport 1"/>
        <s v="Autres frais de transport 2"/>
        <s v="Équipement de la maison"/>
        <s v="Petits travaux"/>
        <s v="Autre équipement de la maison 1"/>
        <s v="Autre équipement de la maison 2"/>
        <s v="Cinéma"/>
        <s v="Théatre, concerts et autres spectacles"/>
        <s v="Livres, CD, DVD, Bibliothèqueset conférences"/>
        <s v="Restaurants"/>
        <s v="Vacances"/>
        <s v="Autre Loisir 1"/>
        <s v="Autre Loisir 2"/>
        <s v="Acquisition"/>
        <s v="Vétérinaire"/>
        <s v="Gardiennage et toilettage"/>
        <s v="Autre frais sur animaux 1"/>
        <s v="Autre frais sur animaux 2"/>
        <s v="Cadeaux"/>
        <s v="Dons"/>
        <s v="Autre cadeaux ou dons 1"/>
        <s v="Autre cadeaux ou dons 2"/>
        <s v="Placements du mois"/>
        <s v="Autre épargne 1"/>
        <s v="Autre épargne 2"/>
        <s v="Pension versée"/>
        <s v="Règlement de dettes"/>
        <s v="Autres frais de justice 1"/>
        <s v="Autres frais de justice 2"/>
      </sharedItems>
    </cacheField>
    <cacheField name="Ref Guide du budget">
      <sharedItems containsSemiMixedTypes="0" containsString="0" containsMixedTypes="0" containsNumber="1" containsInteger="1"/>
    </cacheField>
    <cacheField name="Cat?gorie">
      <sharedItems containsMixedTypes="0" count="19">
        <s v="A. Remboursement"/>
        <s v="B. Habitation"/>
        <s v="C. Électricité, gaz, eau"/>
        <s v="D. Assurances"/>
        <s v="E. Impôts"/>
        <s v="F. Téléphone, Internet, TV"/>
        <s v="G. Alim. dépenses de maison"/>
        <s v="H. Santé et soins du corps"/>
        <s v="I. Dépenses enfants"/>
        <s v="J. Véhicule et transports"/>
        <s v="K. Équip. Maison, petits travaux"/>
        <s v="L. Loisirs, sorties, vacances"/>
        <s v="M. Animaux"/>
        <s v="N. Cadeaux et dons (effectués)"/>
        <s v="O. Épargne et placements"/>
        <s v="P. Justice"/>
        <s v="K. Équip. de la maison et petits travaux"/>
        <s v="G. Alim. et dépenses de la maison"/>
        <s v="F. Téléphone, Internet, Télévision"/>
      </sharedItems>
    </cacheField>
    <cacheField name="Pr?vu">
      <sharedItems containsMixedTypes="0"/>
    </cacheField>
    <cacheField name="R?el">
      <sharedItems containsMixedTypes="0"/>
    </cacheField>
    <cacheField name="Diff?renc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10.xml><?xml version="1.0" encoding="utf-8"?>
<pivotCacheRecords xmlns="http://schemas.openxmlformats.org/spreadsheetml/2006/main" xmlns:r="http://schemas.openxmlformats.org/officeDocument/2006/relationships" count="0"/>
</file>

<file path=xl/pivotCache/pivotCacheRecords11.xml><?xml version="1.0" encoding="utf-8"?>
<pivotCacheRecords xmlns="http://schemas.openxmlformats.org/spreadsheetml/2006/main" xmlns:r="http://schemas.openxmlformats.org/officeDocument/2006/relationships" count="0"/>
</file>

<file path=xl/pivotCache/pivotCacheRecords12.xml><?xml version="1.0" encoding="utf-8"?>
<pivotCacheRecords xmlns="http://schemas.openxmlformats.org/spreadsheetml/2006/main" xmlns:r="http://schemas.openxmlformats.org/officeDocument/2006/relationships" count="0"/>
</file>

<file path=xl/pivotCache/pivotCacheRecords13.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Cache/pivotCacheRecords8.xml><?xml version="1.0" encoding="utf-8"?>
<pivotCacheRecords xmlns="http://schemas.openxmlformats.org/spreadsheetml/2006/main" xmlns:r="http://schemas.openxmlformats.org/officeDocument/2006/relationships" count="0"/>
</file>

<file path=xl/pivotCache/pivotCacheRecords9.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3.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3.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2.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2.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pivotTable1.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37:L55" firstHeaderRow="1" firstDataRow="2" firstDataCol="1"/>
  <pivotFields count="6">
    <pivotField axis="axisRow" showAll="0">
      <items count="82">
        <item x="46"/>
        <item x="63"/>
        <item x="30"/>
        <item x="42"/>
        <item x="17"/>
        <item x="16"/>
        <item x="14"/>
        <item x="15"/>
        <item x="19"/>
        <item x="20"/>
        <item x="70"/>
        <item x="71"/>
        <item x="4"/>
        <item x="5"/>
        <item x="33"/>
        <item x="34"/>
        <item x="44"/>
        <item x="45"/>
        <item x="73"/>
        <item x="74"/>
        <item x="54"/>
        <item x="55"/>
        <item x="9"/>
        <item x="10"/>
        <item x="66"/>
        <item x="67"/>
        <item x="22"/>
        <item x="23"/>
        <item x="61"/>
        <item x="62"/>
        <item x="28"/>
        <item x="29"/>
        <item x="38"/>
        <item x="39"/>
        <item x="77"/>
        <item x="78"/>
        <item x="50"/>
        <item x="51"/>
        <item x="68"/>
        <item x="40"/>
        <item x="47"/>
        <item x="2"/>
        <item x="3"/>
        <item x="8"/>
        <item x="56"/>
        <item x="36"/>
        <item x="69"/>
        <item x="13"/>
        <item x="11"/>
        <item x="48"/>
        <item x="52"/>
        <item x="49"/>
        <item x="41"/>
        <item x="65"/>
        <item x="12"/>
        <item x="31"/>
        <item x="21"/>
        <item x="26"/>
        <item x="58"/>
        <item x="7"/>
        <item x="18"/>
        <item x="75"/>
        <item x="43"/>
        <item x="53"/>
        <item x="72"/>
        <item x="32"/>
        <item x="0"/>
        <item x="1"/>
        <item x="76"/>
        <item x="59"/>
        <item x="35"/>
        <item x="37"/>
        <item m="1" x="80"/>
        <item m="1" x="79"/>
        <item x="24"/>
        <item x="25"/>
        <item x="27"/>
        <item x="57"/>
        <item x="60"/>
        <item x="64"/>
        <item x="6"/>
        <item t="default"/>
      </items>
    </pivotField>
    <pivotField showAll="0"/>
    <pivotField axis="axisRow" showAll="0" sortType="ascending">
      <items count="37">
        <item sd="0" x="0"/>
        <item sd="0" m="1" x="35"/>
        <item sd="0" m="1" x="18"/>
        <item sd="0" m="1" x="29"/>
        <item sd="0" x="1"/>
        <item sd="0" m="1" x="23"/>
        <item sd="0" x="2"/>
        <item sd="0" m="1" x="27"/>
        <item sd="0" x="3"/>
        <item sd="0" m="1" x="19"/>
        <item sd="0" x="4"/>
        <item sd="0" m="1" x="31"/>
        <item sd="0" m="1" x="28"/>
        <item sd="0" m="1" x="33"/>
        <item sd="0" m="1" x="26"/>
        <item sd="0" x="5"/>
        <item sd="0" x="6"/>
        <item sd="0" m="1" x="25"/>
        <item sd="0" x="7"/>
        <item sd="0" m="1" x="21"/>
        <item sd="0" x="8"/>
        <item sd="0" m="1" x="32"/>
        <item sd="0" x="9"/>
        <item sd="0" m="1" x="17"/>
        <item sd="0" m="1" x="20"/>
        <item sd="0" x="10"/>
        <item sd="0" x="11"/>
        <item sd="0" m="1" x="16"/>
        <item sd="0" x="12"/>
        <item sd="0" x="13"/>
        <item sd="0" x="14"/>
        <item sd="0" x="15"/>
        <item sd="0" m="1" x="22"/>
        <item sd="0" m="1" x="24"/>
        <item sd="0" m="1" x="34"/>
        <item sd="0" m="1" x="30"/>
        <item t="default"/>
      </items>
    </pivotField>
    <pivotField dataField="1" showAll="0"/>
    <pivotField dataField="1" showAll="0"/>
    <pivotField dataField="1" showAll="0" numFmtId="170"/>
  </pivotFields>
  <rowFields count="2">
    <field x="2"/>
    <field x="0"/>
  </rowFields>
  <rowItems count="17">
    <i>
      <x/>
    </i>
    <i>
      <x v="4"/>
    </i>
    <i>
      <x v="6"/>
    </i>
    <i>
      <x v="8"/>
    </i>
    <i>
      <x v="10"/>
    </i>
    <i>
      <x v="15"/>
    </i>
    <i>
      <x v="16"/>
    </i>
    <i>
      <x v="18"/>
    </i>
    <i>
      <x v="20"/>
    </i>
    <i>
      <x v="22"/>
    </i>
    <i>
      <x v="25"/>
    </i>
    <i>
      <x v="26"/>
    </i>
    <i>
      <x v="28"/>
    </i>
    <i>
      <x v="29"/>
    </i>
    <i>
      <x v="30"/>
    </i>
    <i>
      <x v="31"/>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9">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1">
      <pivotArea outline="0" fieldPosition="0" dataOnly="0" type="all"/>
    </format>
    <format dxfId="2">
      <pivotArea outline="0" fieldPosition="0" axis="axisRow" dataOnly="0" field="2" labelOnly="1" type="button"/>
    </format>
    <format dxfId="2">
      <pivotArea outline="0" fieldPosition="0" dataOnly="0" labelOnly="1">
        <references count="1">
          <reference field="2" count="0"/>
        </references>
      </pivotArea>
    </format>
    <format dxfId="2">
      <pivotArea outline="0" fieldPosition="0" dataOnly="0" grandRow="1" labelOnly="1"/>
    </format>
    <format dxfId="3">
      <pivotArea outline="0" fieldPosition="0" dataOnly="0" type="all"/>
    </format>
    <format dxfId="4">
      <pivotArea outline="0" fieldPosition="0" dataOnly="0" type="all"/>
    </format>
    <format dxfId="5">
      <pivotArea outline="0" fieldPosition="0" dataOnly="0" type="all"/>
    </format>
  </formats>
  <pivotTableStyleInfo name="PivotStyleLight20" showRowHeaders="1" showColHeaders="1" showRowStripes="0" showColStripes="0" showLastColumn="1"/>
</pivotTableDefinition>
</file>

<file path=xl/pivotTables/pivotTable10.xml><?xml version="1.0" encoding="utf-8"?>
<pivotTableDefinition xmlns="http://schemas.openxmlformats.org/spreadsheetml/2006/main" name="Tableau croisé dynamique4" cacheId="9"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6" firstHeaderRow="0" firstDataRow="1" firstDataCol="1"/>
  <pivotFields count="6">
    <pivotField showAll="0"/>
    <pivotField showAll="0"/>
    <pivotField axis="axisRow" showAll="0" sortType="ascending">
      <items count="20">
        <item x="0"/>
        <item x="1"/>
        <item x="2"/>
        <item x="3"/>
        <item x="4"/>
        <item m="1" x="18"/>
        <item x="5"/>
        <item x="6"/>
        <item m="1" x="17"/>
        <item x="7"/>
        <item x="8"/>
        <item x="9"/>
        <item m="1" x="16"/>
        <item x="10"/>
        <item x="11"/>
        <item x="12"/>
        <item x="13"/>
        <item x="14"/>
        <item x="15"/>
        <item t="default"/>
      </items>
    </pivotField>
    <pivotField dataField="1" showAll="0"/>
    <pivotField dataField="1" showAll="0"/>
    <pivotField showAll="0" numFmtId="170"/>
  </pivotFields>
  <rowFields count="1">
    <field x="2"/>
  </rowFields>
  <rowItems count="17">
    <i>
      <x/>
    </i>
    <i>
      <x v="1"/>
    </i>
    <i>
      <x v="2"/>
    </i>
    <i>
      <x v="3"/>
    </i>
    <i>
      <x v="4"/>
    </i>
    <i>
      <x v="6"/>
    </i>
    <i>
      <x v="7"/>
    </i>
    <i>
      <x v="9"/>
    </i>
    <i>
      <x v="10"/>
    </i>
    <i>
      <x v="11"/>
    </i>
    <i>
      <x v="13"/>
    </i>
    <i>
      <x v="14"/>
    </i>
    <i>
      <x v="15"/>
    </i>
    <i>
      <x v="16"/>
    </i>
    <i>
      <x v="17"/>
    </i>
    <i>
      <x v="18"/>
    </i>
    <i t="grand">
      <x/>
    </i>
  </rowItems>
  <colFields count="1">
    <field x="-2"/>
  </colFields>
  <colItems count="2">
    <i>
      <x/>
    </i>
    <i i="1">
      <x v="1"/>
    </i>
  </colItems>
  <dataFields count="2">
    <dataField name="D?penses r?elles" fld="4" baseField="2" baseItem="0"/>
    <dataField name="D?penses pr?vues" fld="3" baseField="2" baseItem="0"/>
  </dataFields>
  <formats count="3">
    <format dxfId="1">
      <pivotArea outline="0" fieldPosition="0" dataOnly="0" type="all"/>
    </format>
    <format dxfId="3">
      <pivotArea outline="0" fieldPosition="0" dataOnly="0" type="all"/>
    </format>
    <format dxfId="6">
      <pivotArea outline="0" fieldPosition="0" dataOnly="0" type="all"/>
    </format>
  </formats>
  <pivotTableStyleInfo name="PivotStyleMedium6" showRowHeaders="1" showColHeaders="1" showRowStripes="0" showColStripes="0" showLastColumn="1"/>
</pivotTableDefinition>
</file>

<file path=xl/pivotTables/pivotTable11.xml><?xml version="1.0" encoding="utf-8"?>
<pivotTableDefinition xmlns="http://schemas.openxmlformats.org/spreadsheetml/2006/main" name="Tableau croisé dynamique4" cacheId="8"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6" firstHeaderRow="0" firstDataRow="1" firstDataCol="1"/>
  <pivotFields count="6">
    <pivotField showAll="0"/>
    <pivotField showAll="0"/>
    <pivotField axis="axisRow" showAll="0" sortType="ascending">
      <items count="20">
        <item x="0"/>
        <item x="1"/>
        <item x="2"/>
        <item x="3"/>
        <item x="4"/>
        <item m="1" x="18"/>
        <item x="5"/>
        <item x="6"/>
        <item m="1" x="17"/>
        <item x="7"/>
        <item x="8"/>
        <item x="9"/>
        <item m="1" x="16"/>
        <item x="10"/>
        <item x="11"/>
        <item x="12"/>
        <item x="13"/>
        <item x="14"/>
        <item x="15"/>
        <item t="default"/>
      </items>
    </pivotField>
    <pivotField dataField="1" showAll="0"/>
    <pivotField dataField="1" showAll="0"/>
    <pivotField showAll="0" numFmtId="170"/>
  </pivotFields>
  <rowFields count="1">
    <field x="2"/>
  </rowFields>
  <rowItems count="17">
    <i>
      <x/>
    </i>
    <i>
      <x v="1"/>
    </i>
    <i>
      <x v="2"/>
    </i>
    <i>
      <x v="3"/>
    </i>
    <i>
      <x v="4"/>
    </i>
    <i>
      <x v="6"/>
    </i>
    <i>
      <x v="7"/>
    </i>
    <i>
      <x v="9"/>
    </i>
    <i>
      <x v="10"/>
    </i>
    <i>
      <x v="11"/>
    </i>
    <i>
      <x v="13"/>
    </i>
    <i>
      <x v="14"/>
    </i>
    <i>
      <x v="15"/>
    </i>
    <i>
      <x v="16"/>
    </i>
    <i>
      <x v="17"/>
    </i>
    <i>
      <x v="18"/>
    </i>
    <i t="grand">
      <x/>
    </i>
  </rowItems>
  <colFields count="1">
    <field x="-2"/>
  </colFields>
  <colItems count="2">
    <i>
      <x/>
    </i>
    <i i="1">
      <x v="1"/>
    </i>
  </colItems>
  <dataFields count="2">
    <dataField name="D?penses r?elles" fld="4" baseField="2" baseItem="0"/>
    <dataField name="D?penses pr?vues" fld="3" baseField="2" baseItem="0"/>
  </dataFields>
  <formats count="3">
    <format dxfId="1">
      <pivotArea outline="0" fieldPosition="0" dataOnly="0" type="all"/>
    </format>
    <format dxfId="3">
      <pivotArea outline="0" fieldPosition="0" dataOnly="0" type="all"/>
    </format>
    <format dxfId="6">
      <pivotArea outline="0" fieldPosition="0" dataOnly="0" type="all"/>
    </format>
  </formats>
  <pivotTableStyleInfo name="PivotStyleMedium6" showRowHeaders="1" showColHeaders="1" showRowStripes="0" showColStripes="0" showLastColumn="1"/>
</pivotTableDefinition>
</file>

<file path=xl/pivotTables/pivotTable12.xml><?xml version="1.0" encoding="utf-8"?>
<pivotTableDefinition xmlns="http://schemas.openxmlformats.org/spreadsheetml/2006/main" name="Tableau croisé Février" cacheId="8"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37:L54" firstHeaderRow="0" firstDataRow="1" firstDataCol="1"/>
  <pivotFields count="6">
    <pivotField axis="axisRow" showAll="0">
      <items count="80">
        <item x="46"/>
        <item x="63"/>
        <item x="30"/>
        <item x="42"/>
        <item x="17"/>
        <item x="16"/>
        <item x="14"/>
        <item x="15"/>
        <item x="19"/>
        <item x="20"/>
        <item x="70"/>
        <item x="71"/>
        <item x="4"/>
        <item x="5"/>
        <item x="33"/>
        <item x="34"/>
        <item x="44"/>
        <item x="45"/>
        <item x="73"/>
        <item x="74"/>
        <item x="54"/>
        <item x="55"/>
        <item x="9"/>
        <item x="10"/>
        <item x="66"/>
        <item x="67"/>
        <item x="22"/>
        <item x="23"/>
        <item x="61"/>
        <item x="62"/>
        <item x="28"/>
        <item x="29"/>
        <item x="38"/>
        <item x="39"/>
        <item x="77"/>
        <item x="78"/>
        <item x="50"/>
        <item x="51"/>
        <item x="68"/>
        <item x="40"/>
        <item x="47"/>
        <item x="2"/>
        <item x="3"/>
        <item x="8"/>
        <item x="56"/>
        <item x="36"/>
        <item x="69"/>
        <item x="13"/>
        <item x="11"/>
        <item x="48"/>
        <item x="52"/>
        <item x="49"/>
        <item x="41"/>
        <item x="65"/>
        <item x="12"/>
        <item x="31"/>
        <item x="21"/>
        <item x="26"/>
        <item x="58"/>
        <item x="7"/>
        <item x="18"/>
        <item x="75"/>
        <item x="43"/>
        <item x="53"/>
        <item x="72"/>
        <item x="32"/>
        <item x="0"/>
        <item x="1"/>
        <item x="76"/>
        <item x="59"/>
        <item x="35"/>
        <item x="37"/>
        <item x="24"/>
        <item x="25"/>
        <item x="27"/>
        <item x="57"/>
        <item x="60"/>
        <item x="64"/>
        <item x="6"/>
        <item t="default"/>
      </items>
    </pivotField>
    <pivotField showAll="0"/>
    <pivotField axis="axisRow" showAll="0" sortType="ascending">
      <items count="20">
        <item sd="0" x="0"/>
        <item sd="0" x="1"/>
        <item sd="0" x="2"/>
        <item sd="0" x="3"/>
        <item sd="0" x="4"/>
        <item sd="0" m="1" x="18"/>
        <item sd="0" x="5"/>
        <item sd="0" x="6"/>
        <item sd="0" m="1" x="17"/>
        <item sd="0" x="7"/>
        <item sd="0" x="8"/>
        <item sd="0" x="9"/>
        <item sd="0" m="1" x="16"/>
        <item sd="0" x="10"/>
        <item sd="0" x="11"/>
        <item sd="0" x="12"/>
        <item sd="0" x="13"/>
        <item sd="0" x="14"/>
        <item sd="0" x="15"/>
        <item t="default"/>
      </items>
    </pivotField>
    <pivotField dataField="1" showAll="0"/>
    <pivotField dataField="1" showAll="0"/>
    <pivotField dataField="1" showAll="0" numFmtId="170"/>
  </pivotFields>
  <rowFields count="2">
    <field x="2"/>
    <field x="0"/>
  </rowFields>
  <rowItems count="17">
    <i>
      <x/>
    </i>
    <i>
      <x v="1"/>
    </i>
    <i>
      <x v="2"/>
    </i>
    <i>
      <x v="3"/>
    </i>
    <i>
      <x v="4"/>
    </i>
    <i>
      <x v="6"/>
    </i>
    <i>
      <x v="7"/>
    </i>
    <i>
      <x v="9"/>
    </i>
    <i>
      <x v="10"/>
    </i>
    <i>
      <x v="11"/>
    </i>
    <i>
      <x v="13"/>
    </i>
    <i>
      <x v="14"/>
    </i>
    <i>
      <x v="15"/>
    </i>
    <i>
      <x v="16"/>
    </i>
    <i>
      <x v="17"/>
    </i>
    <i>
      <x v="18"/>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9">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1">
      <pivotArea outline="0" fieldPosition="0" dataOnly="0" type="all"/>
    </format>
    <format dxfId="2">
      <pivotArea outline="0" fieldPosition="0" axis="axisRow" dataOnly="0" field="2" labelOnly="1" type="button"/>
    </format>
    <format dxfId="2">
      <pivotArea outline="0" fieldPosition="0" dataOnly="0" labelOnly="1">
        <references count="1">
          <reference field="2" count="0"/>
        </references>
      </pivotArea>
    </format>
    <format dxfId="2">
      <pivotArea outline="0" fieldPosition="0" dataOnly="0" grandRow="1" labelOnly="1"/>
    </format>
    <format dxfId="3">
      <pivotArea outline="0" fieldPosition="0" dataOnly="0" type="all"/>
    </format>
    <format dxfId="4">
      <pivotArea outline="0" fieldPosition="0" dataOnly="0" type="all"/>
    </format>
    <format dxfId="6">
      <pivotArea outline="0" fieldPosition="0" dataOnly="0" type="all"/>
    </format>
  </formats>
  <pivotTableStyleInfo name="PivotStyleLight20" showRowHeaders="1" showColHeaders="1" showRowStripes="0" showColStripes="0" showLastColumn="1"/>
</pivotTableDefinition>
</file>

<file path=xl/pivotTables/pivotTable13.xml><?xml version="1.0" encoding="utf-8"?>
<pivotTableDefinition xmlns="http://schemas.openxmlformats.org/spreadsheetml/2006/main" name="Tableau croisé Février" cacheId="7"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37:L54" firstHeaderRow="0" firstDataRow="1" firstDataCol="1"/>
  <pivotFields count="6">
    <pivotField axis="axisRow" showAll="0">
      <items count="80">
        <item x="46"/>
        <item x="63"/>
        <item x="30"/>
        <item x="42"/>
        <item x="17"/>
        <item x="16"/>
        <item x="14"/>
        <item x="15"/>
        <item x="19"/>
        <item x="20"/>
        <item x="70"/>
        <item x="71"/>
        <item x="4"/>
        <item x="5"/>
        <item x="33"/>
        <item x="34"/>
        <item x="44"/>
        <item x="45"/>
        <item x="73"/>
        <item x="74"/>
        <item x="54"/>
        <item x="55"/>
        <item x="9"/>
        <item x="10"/>
        <item x="66"/>
        <item x="67"/>
        <item x="22"/>
        <item x="23"/>
        <item x="61"/>
        <item x="62"/>
        <item x="28"/>
        <item x="29"/>
        <item x="38"/>
        <item x="39"/>
        <item x="77"/>
        <item x="78"/>
        <item x="50"/>
        <item x="51"/>
        <item x="68"/>
        <item x="40"/>
        <item x="47"/>
        <item x="2"/>
        <item x="3"/>
        <item x="8"/>
        <item x="56"/>
        <item x="36"/>
        <item x="69"/>
        <item x="13"/>
        <item x="11"/>
        <item x="48"/>
        <item x="52"/>
        <item x="49"/>
        <item x="41"/>
        <item x="65"/>
        <item x="12"/>
        <item x="31"/>
        <item x="21"/>
        <item x="26"/>
        <item x="58"/>
        <item x="7"/>
        <item x="18"/>
        <item x="75"/>
        <item x="43"/>
        <item x="53"/>
        <item x="72"/>
        <item x="32"/>
        <item x="0"/>
        <item x="1"/>
        <item x="76"/>
        <item x="59"/>
        <item x="35"/>
        <item x="37"/>
        <item x="24"/>
        <item x="25"/>
        <item x="27"/>
        <item x="57"/>
        <item x="60"/>
        <item x="64"/>
        <item x="6"/>
        <item t="default"/>
      </items>
    </pivotField>
    <pivotField showAll="0"/>
    <pivotField axis="axisRow" showAll="0" sortType="ascending">
      <items count="20">
        <item sd="0" x="0"/>
        <item sd="0" x="1"/>
        <item sd="0" x="2"/>
        <item sd="0" x="3"/>
        <item sd="0" x="4"/>
        <item sd="0" m="1" x="18"/>
        <item sd="0" x="5"/>
        <item sd="0" x="6"/>
        <item sd="0" m="1" x="17"/>
        <item sd="0" x="7"/>
        <item sd="0" x="8"/>
        <item sd="0" x="9"/>
        <item sd="0" m="1" x="16"/>
        <item sd="0" x="10"/>
        <item sd="0" x="11"/>
        <item sd="0" x="12"/>
        <item sd="0" x="13"/>
        <item sd="0" x="14"/>
        <item sd="0" x="15"/>
        <item t="default"/>
      </items>
    </pivotField>
    <pivotField dataField="1" showAll="0"/>
    <pivotField dataField="1" showAll="0"/>
    <pivotField dataField="1" showAll="0" numFmtId="170"/>
  </pivotFields>
  <rowFields count="2">
    <field x="2"/>
    <field x="0"/>
  </rowFields>
  <rowItems count="17">
    <i>
      <x/>
    </i>
    <i>
      <x v="1"/>
    </i>
    <i>
      <x v="2"/>
    </i>
    <i>
      <x v="3"/>
    </i>
    <i>
      <x v="4"/>
    </i>
    <i>
      <x v="6"/>
    </i>
    <i>
      <x v="7"/>
    </i>
    <i>
      <x v="9"/>
    </i>
    <i>
      <x v="10"/>
    </i>
    <i>
      <x v="11"/>
    </i>
    <i>
      <x v="13"/>
    </i>
    <i>
      <x v="14"/>
    </i>
    <i>
      <x v="15"/>
    </i>
    <i>
      <x v="16"/>
    </i>
    <i>
      <x v="17"/>
    </i>
    <i>
      <x v="18"/>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9">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1">
      <pivotArea outline="0" fieldPosition="0" dataOnly="0" type="all"/>
    </format>
    <format dxfId="2">
      <pivotArea outline="0" fieldPosition="0" axis="axisRow" dataOnly="0" field="2" labelOnly="1" type="button"/>
    </format>
    <format dxfId="2">
      <pivotArea outline="0" fieldPosition="0" dataOnly="0" labelOnly="1">
        <references count="1">
          <reference field="2" count="0"/>
        </references>
      </pivotArea>
    </format>
    <format dxfId="2">
      <pivotArea outline="0" fieldPosition="0" dataOnly="0" grandRow="1" labelOnly="1"/>
    </format>
    <format dxfId="3">
      <pivotArea outline="0" fieldPosition="0" dataOnly="0" type="all"/>
    </format>
    <format dxfId="4">
      <pivotArea outline="0" fieldPosition="0" dataOnly="0" type="all"/>
    </format>
    <format dxfId="6">
      <pivotArea outline="0" fieldPosition="0" dataOnly="0" type="all"/>
    </format>
  </formats>
  <pivotTableStyleInfo name="PivotStyleLight20" showRowHeaders="1" showColHeaders="1" showRowStripes="0" showColStripes="0" showLastColumn="1"/>
</pivotTableDefinition>
</file>

<file path=xl/pivotTables/pivotTable14.xml><?xml version="1.0" encoding="utf-8"?>
<pivotTableDefinition xmlns="http://schemas.openxmlformats.org/spreadsheetml/2006/main" name="Tableau croisé dynamique4" cacheId="7"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6" firstHeaderRow="0" firstDataRow="1" firstDataCol="1"/>
  <pivotFields count="6">
    <pivotField showAll="0"/>
    <pivotField showAll="0"/>
    <pivotField axis="axisRow" showAll="0" sortType="ascending">
      <items count="20">
        <item x="0"/>
        <item x="1"/>
        <item x="2"/>
        <item x="3"/>
        <item x="4"/>
        <item m="1" x="18"/>
        <item x="5"/>
        <item x="6"/>
        <item m="1" x="17"/>
        <item x="7"/>
        <item x="8"/>
        <item x="9"/>
        <item m="1" x="16"/>
        <item x="10"/>
        <item x="11"/>
        <item x="12"/>
        <item x="13"/>
        <item x="14"/>
        <item x="15"/>
        <item t="default"/>
      </items>
    </pivotField>
    <pivotField dataField="1" showAll="0"/>
    <pivotField dataField="1" showAll="0"/>
    <pivotField showAll="0" numFmtId="170"/>
  </pivotFields>
  <rowFields count="1">
    <field x="2"/>
  </rowFields>
  <rowItems count="17">
    <i>
      <x/>
    </i>
    <i>
      <x v="1"/>
    </i>
    <i>
      <x v="2"/>
    </i>
    <i>
      <x v="3"/>
    </i>
    <i>
      <x v="4"/>
    </i>
    <i>
      <x v="6"/>
    </i>
    <i>
      <x v="7"/>
    </i>
    <i>
      <x v="9"/>
    </i>
    <i>
      <x v="10"/>
    </i>
    <i>
      <x v="11"/>
    </i>
    <i>
      <x v="13"/>
    </i>
    <i>
      <x v="14"/>
    </i>
    <i>
      <x v="15"/>
    </i>
    <i>
      <x v="16"/>
    </i>
    <i>
      <x v="17"/>
    </i>
    <i>
      <x v="18"/>
    </i>
    <i t="grand">
      <x/>
    </i>
  </rowItems>
  <colFields count="1">
    <field x="-2"/>
  </colFields>
  <colItems count="2">
    <i>
      <x/>
    </i>
    <i i="1">
      <x v="1"/>
    </i>
  </colItems>
  <dataFields count="2">
    <dataField name="D?penses r?elles" fld="4" baseField="2" baseItem="0"/>
    <dataField name="D?penses pr?vues" fld="3" baseField="2" baseItem="0"/>
  </dataFields>
  <formats count="3">
    <format dxfId="1">
      <pivotArea outline="0" fieldPosition="0" dataOnly="0" type="all"/>
    </format>
    <format dxfId="3">
      <pivotArea outline="0" fieldPosition="0" dataOnly="0" type="all"/>
    </format>
    <format dxfId="6">
      <pivotArea outline="0" fieldPosition="0" dataOnly="0" type="all"/>
    </format>
  </formats>
  <pivotTableStyleInfo name="PivotStyleMedium6" showRowHeaders="1" showColHeaders="1" showRowStripes="0" showColStripes="0" showLastColumn="1"/>
</pivotTableDefinition>
</file>

<file path=xl/pivotTables/pivotTable15.xml><?xml version="1.0" encoding="utf-8"?>
<pivotTableDefinition xmlns="http://schemas.openxmlformats.org/spreadsheetml/2006/main" name="Tableau croisé dynamique4" cacheId="6"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6" firstHeaderRow="0" firstDataRow="1" firstDataCol="1"/>
  <pivotFields count="6">
    <pivotField showAll="0"/>
    <pivotField showAll="0"/>
    <pivotField axis="axisRow" showAll="0" sortType="ascending">
      <items count="20">
        <item x="0"/>
        <item x="1"/>
        <item x="2"/>
        <item x="3"/>
        <item x="4"/>
        <item m="1" x="18"/>
        <item x="5"/>
        <item x="6"/>
        <item m="1" x="17"/>
        <item x="7"/>
        <item x="8"/>
        <item x="9"/>
        <item m="1" x="16"/>
        <item x="10"/>
        <item x="11"/>
        <item x="12"/>
        <item x="13"/>
        <item x="14"/>
        <item x="15"/>
        <item t="default"/>
      </items>
    </pivotField>
    <pivotField dataField="1" showAll="0"/>
    <pivotField dataField="1" showAll="0"/>
    <pivotField showAll="0" numFmtId="170"/>
  </pivotFields>
  <rowFields count="1">
    <field x="2"/>
  </rowFields>
  <rowItems count="17">
    <i>
      <x/>
    </i>
    <i>
      <x v="1"/>
    </i>
    <i>
      <x v="2"/>
    </i>
    <i>
      <x v="3"/>
    </i>
    <i>
      <x v="4"/>
    </i>
    <i>
      <x v="6"/>
    </i>
    <i>
      <x v="7"/>
    </i>
    <i>
      <x v="9"/>
    </i>
    <i>
      <x v="10"/>
    </i>
    <i>
      <x v="11"/>
    </i>
    <i>
      <x v="13"/>
    </i>
    <i>
      <x v="14"/>
    </i>
    <i>
      <x v="15"/>
    </i>
    <i>
      <x v="16"/>
    </i>
    <i>
      <x v="17"/>
    </i>
    <i>
      <x v="18"/>
    </i>
    <i t="grand">
      <x/>
    </i>
  </rowItems>
  <colFields count="1">
    <field x="-2"/>
  </colFields>
  <colItems count="2">
    <i>
      <x/>
    </i>
    <i i="1">
      <x v="1"/>
    </i>
  </colItems>
  <dataFields count="2">
    <dataField name="D?penses r?elles" fld="4" baseField="2" baseItem="0"/>
    <dataField name="D?penses pr?vues" fld="3" baseField="2" baseItem="0"/>
  </dataFields>
  <formats count="3">
    <format dxfId="1">
      <pivotArea outline="0" fieldPosition="0" dataOnly="0" type="all"/>
    </format>
    <format dxfId="3">
      <pivotArea outline="0" fieldPosition="0" dataOnly="0" type="all"/>
    </format>
    <format dxfId="6">
      <pivotArea outline="0" fieldPosition="0" dataOnly="0" type="all"/>
    </format>
  </formats>
  <pivotTableStyleInfo name="PivotStyleMedium6" showRowHeaders="1" showColHeaders="1" showRowStripes="0" showColStripes="0" showLastColumn="1"/>
</pivotTableDefinition>
</file>

<file path=xl/pivotTables/pivotTable16.xml><?xml version="1.0" encoding="utf-8"?>
<pivotTableDefinition xmlns="http://schemas.openxmlformats.org/spreadsheetml/2006/main" name="Tableau croisé Février" cacheId="6"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37:L54" firstHeaderRow="0" firstDataRow="1" firstDataCol="1"/>
  <pivotFields count="6">
    <pivotField axis="axisRow" showAll="0">
      <items count="80">
        <item x="46"/>
        <item x="63"/>
        <item x="30"/>
        <item x="42"/>
        <item x="17"/>
        <item x="16"/>
        <item x="14"/>
        <item x="15"/>
        <item x="19"/>
        <item x="20"/>
        <item x="70"/>
        <item x="71"/>
        <item x="4"/>
        <item x="5"/>
        <item x="33"/>
        <item x="34"/>
        <item x="44"/>
        <item x="45"/>
        <item x="73"/>
        <item x="74"/>
        <item x="54"/>
        <item x="55"/>
        <item x="9"/>
        <item x="10"/>
        <item x="66"/>
        <item x="67"/>
        <item x="22"/>
        <item x="23"/>
        <item x="61"/>
        <item x="62"/>
        <item x="28"/>
        <item x="29"/>
        <item x="38"/>
        <item x="39"/>
        <item x="77"/>
        <item x="78"/>
        <item x="50"/>
        <item x="51"/>
        <item x="68"/>
        <item x="40"/>
        <item x="47"/>
        <item x="2"/>
        <item x="3"/>
        <item x="8"/>
        <item x="56"/>
        <item x="36"/>
        <item x="69"/>
        <item x="13"/>
        <item x="11"/>
        <item x="48"/>
        <item x="52"/>
        <item x="49"/>
        <item x="41"/>
        <item x="65"/>
        <item x="12"/>
        <item x="31"/>
        <item x="21"/>
        <item x="26"/>
        <item x="58"/>
        <item x="7"/>
        <item x="18"/>
        <item x="75"/>
        <item x="43"/>
        <item x="53"/>
        <item x="72"/>
        <item x="32"/>
        <item x="0"/>
        <item x="1"/>
        <item x="76"/>
        <item x="59"/>
        <item x="35"/>
        <item x="37"/>
        <item x="24"/>
        <item x="25"/>
        <item x="27"/>
        <item x="57"/>
        <item x="60"/>
        <item x="64"/>
        <item x="6"/>
        <item t="default"/>
      </items>
    </pivotField>
    <pivotField showAll="0"/>
    <pivotField axis="axisRow" showAll="0" sortType="ascending">
      <items count="20">
        <item sd="0" x="0"/>
        <item sd="0" x="1"/>
        <item sd="0" x="2"/>
        <item sd="0" x="3"/>
        <item sd="0" x="4"/>
        <item sd="0" m="1" x="18"/>
        <item sd="0" x="5"/>
        <item sd="0" x="6"/>
        <item sd="0" m="1" x="17"/>
        <item sd="0" x="7"/>
        <item sd="0" x="8"/>
        <item sd="0" x="9"/>
        <item sd="0" m="1" x="16"/>
        <item sd="0" x="10"/>
        <item sd="0" x="11"/>
        <item sd="0" x="12"/>
        <item sd="0" x="13"/>
        <item sd="0" x="14"/>
        <item sd="0" x="15"/>
        <item t="default"/>
      </items>
    </pivotField>
    <pivotField dataField="1" showAll="0"/>
    <pivotField dataField="1" showAll="0"/>
    <pivotField dataField="1" showAll="0" numFmtId="170"/>
  </pivotFields>
  <rowFields count="2">
    <field x="2"/>
    <field x="0"/>
  </rowFields>
  <rowItems count="17">
    <i>
      <x/>
    </i>
    <i>
      <x v="1"/>
    </i>
    <i>
      <x v="2"/>
    </i>
    <i>
      <x v="3"/>
    </i>
    <i>
      <x v="4"/>
    </i>
    <i>
      <x v="6"/>
    </i>
    <i>
      <x v="7"/>
    </i>
    <i>
      <x v="9"/>
    </i>
    <i>
      <x v="10"/>
    </i>
    <i>
      <x v="11"/>
    </i>
    <i>
      <x v="13"/>
    </i>
    <i>
      <x v="14"/>
    </i>
    <i>
      <x v="15"/>
    </i>
    <i>
      <x v="16"/>
    </i>
    <i>
      <x v="17"/>
    </i>
    <i>
      <x v="18"/>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9">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1">
      <pivotArea outline="0" fieldPosition="0" dataOnly="0" type="all"/>
    </format>
    <format dxfId="2">
      <pivotArea outline="0" fieldPosition="0" axis="axisRow" dataOnly="0" field="2" labelOnly="1" type="button"/>
    </format>
    <format dxfId="2">
      <pivotArea outline="0" fieldPosition="0" dataOnly="0" labelOnly="1">
        <references count="1">
          <reference field="2" count="0"/>
        </references>
      </pivotArea>
    </format>
    <format dxfId="2">
      <pivotArea outline="0" fieldPosition="0" dataOnly="0" grandRow="1" labelOnly="1"/>
    </format>
    <format dxfId="3">
      <pivotArea outline="0" fieldPosition="0" dataOnly="0" type="all"/>
    </format>
    <format dxfId="4">
      <pivotArea outline="0" fieldPosition="0" dataOnly="0" type="all"/>
    </format>
    <format dxfId="6">
      <pivotArea outline="0" fieldPosition="0" dataOnly="0" type="all"/>
    </format>
  </formats>
  <pivotTableStyleInfo name="PivotStyleLight20" showRowHeaders="1" showColHeaders="1" showRowStripes="0" showColStripes="0" showLastColumn="1"/>
</pivotTableDefinition>
</file>

<file path=xl/pivotTables/pivotTable17.xml><?xml version="1.0" encoding="utf-8"?>
<pivotTableDefinition xmlns="http://schemas.openxmlformats.org/spreadsheetml/2006/main" name="Tableau croisé Février" cacheId="5"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37:L54" firstHeaderRow="0" firstDataRow="1" firstDataCol="1"/>
  <pivotFields count="6">
    <pivotField axis="axisRow" showAll="0">
      <items count="80">
        <item x="46"/>
        <item x="63"/>
        <item x="30"/>
        <item x="42"/>
        <item x="17"/>
        <item x="16"/>
        <item x="14"/>
        <item x="15"/>
        <item x="19"/>
        <item x="20"/>
        <item x="70"/>
        <item x="71"/>
        <item x="4"/>
        <item x="5"/>
        <item x="33"/>
        <item x="34"/>
        <item x="44"/>
        <item x="45"/>
        <item x="73"/>
        <item x="74"/>
        <item x="54"/>
        <item x="55"/>
        <item x="9"/>
        <item x="10"/>
        <item x="66"/>
        <item x="67"/>
        <item x="22"/>
        <item x="23"/>
        <item x="61"/>
        <item x="62"/>
        <item x="28"/>
        <item x="29"/>
        <item x="38"/>
        <item x="39"/>
        <item x="77"/>
        <item x="78"/>
        <item x="50"/>
        <item x="51"/>
        <item x="68"/>
        <item x="40"/>
        <item x="47"/>
        <item x="2"/>
        <item x="3"/>
        <item x="8"/>
        <item x="56"/>
        <item x="36"/>
        <item x="69"/>
        <item x="13"/>
        <item x="11"/>
        <item x="48"/>
        <item x="52"/>
        <item x="49"/>
        <item x="41"/>
        <item x="65"/>
        <item x="12"/>
        <item x="31"/>
        <item x="21"/>
        <item x="26"/>
        <item x="58"/>
        <item x="7"/>
        <item x="18"/>
        <item x="75"/>
        <item x="43"/>
        <item x="53"/>
        <item x="72"/>
        <item x="32"/>
        <item x="0"/>
        <item x="1"/>
        <item x="76"/>
        <item x="59"/>
        <item x="35"/>
        <item x="37"/>
        <item x="24"/>
        <item x="25"/>
        <item x="27"/>
        <item x="57"/>
        <item x="60"/>
        <item x="64"/>
        <item x="6"/>
        <item t="default"/>
      </items>
    </pivotField>
    <pivotField showAll="0"/>
    <pivotField axis="axisRow" showAll="0" sortType="ascending">
      <items count="20">
        <item sd="0" x="0"/>
        <item sd="0" x="1"/>
        <item sd="0" x="2"/>
        <item sd="0" x="3"/>
        <item sd="0" x="4"/>
        <item sd="0" m="1" x="18"/>
        <item sd="0" x="5"/>
        <item sd="0" x="6"/>
        <item sd="0" m="1" x="17"/>
        <item sd="0" x="7"/>
        <item sd="0" x="8"/>
        <item sd="0" x="9"/>
        <item sd="0" m="1" x="16"/>
        <item sd="0" x="10"/>
        <item sd="0" x="11"/>
        <item sd="0" x="12"/>
        <item sd="0" x="13"/>
        <item sd="0" x="14"/>
        <item sd="0" x="15"/>
        <item t="default"/>
      </items>
    </pivotField>
    <pivotField dataField="1" showAll="0"/>
    <pivotField dataField="1" showAll="0"/>
    <pivotField dataField="1" showAll="0" numFmtId="170"/>
  </pivotFields>
  <rowFields count="2">
    <field x="2"/>
    <field x="0"/>
  </rowFields>
  <rowItems count="17">
    <i>
      <x/>
    </i>
    <i>
      <x v="1"/>
    </i>
    <i>
      <x v="2"/>
    </i>
    <i>
      <x v="3"/>
    </i>
    <i>
      <x v="4"/>
    </i>
    <i>
      <x v="6"/>
    </i>
    <i>
      <x v="7"/>
    </i>
    <i>
      <x v="9"/>
    </i>
    <i>
      <x v="10"/>
    </i>
    <i>
      <x v="11"/>
    </i>
    <i>
      <x v="13"/>
    </i>
    <i>
      <x v="14"/>
    </i>
    <i>
      <x v="15"/>
    </i>
    <i>
      <x v="16"/>
    </i>
    <i>
      <x v="17"/>
    </i>
    <i>
      <x v="18"/>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9">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1">
      <pivotArea outline="0" fieldPosition="0" dataOnly="0" type="all"/>
    </format>
    <format dxfId="2">
      <pivotArea outline="0" fieldPosition="0" axis="axisRow" dataOnly="0" field="2" labelOnly="1" type="button"/>
    </format>
    <format dxfId="2">
      <pivotArea outline="0" fieldPosition="0" dataOnly="0" labelOnly="1">
        <references count="1">
          <reference field="2" count="0"/>
        </references>
      </pivotArea>
    </format>
    <format dxfId="2">
      <pivotArea outline="0" fieldPosition="0" dataOnly="0" grandRow="1" labelOnly="1"/>
    </format>
    <format dxfId="3">
      <pivotArea outline="0" fieldPosition="0" dataOnly="0" type="all"/>
    </format>
    <format dxfId="4">
      <pivotArea outline="0" fieldPosition="0" dataOnly="0" type="all"/>
    </format>
    <format dxfId="6">
      <pivotArea outline="0" fieldPosition="0" dataOnly="0" type="all"/>
    </format>
  </formats>
  <pivotTableStyleInfo name="PivotStyleLight20" showRowHeaders="1" showColHeaders="1" showRowStripes="0" showColStripes="0" showLastColumn="1"/>
</pivotTableDefinition>
</file>

<file path=xl/pivotTables/pivotTable18.xml><?xml version="1.0" encoding="utf-8"?>
<pivotTableDefinition xmlns="http://schemas.openxmlformats.org/spreadsheetml/2006/main" name="Tableau croisé dynamique4" cacheId="5"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6" firstHeaderRow="0" firstDataRow="1" firstDataCol="1"/>
  <pivotFields count="6">
    <pivotField showAll="0"/>
    <pivotField showAll="0"/>
    <pivotField axis="axisRow" showAll="0" sortType="ascending">
      <items count="20">
        <item x="0"/>
        <item x="1"/>
        <item x="2"/>
        <item x="3"/>
        <item x="4"/>
        <item m="1" x="18"/>
        <item x="5"/>
        <item x="6"/>
        <item m="1" x="17"/>
        <item x="7"/>
        <item x="8"/>
        <item x="9"/>
        <item m="1" x="16"/>
        <item x="10"/>
        <item x="11"/>
        <item x="12"/>
        <item x="13"/>
        <item x="14"/>
        <item x="15"/>
        <item t="default"/>
      </items>
    </pivotField>
    <pivotField dataField="1" showAll="0"/>
    <pivotField dataField="1" showAll="0"/>
    <pivotField showAll="0" numFmtId="170"/>
  </pivotFields>
  <rowFields count="1">
    <field x="2"/>
  </rowFields>
  <rowItems count="17">
    <i>
      <x/>
    </i>
    <i>
      <x v="1"/>
    </i>
    <i>
      <x v="2"/>
    </i>
    <i>
      <x v="3"/>
    </i>
    <i>
      <x v="4"/>
    </i>
    <i>
      <x v="6"/>
    </i>
    <i>
      <x v="7"/>
    </i>
    <i>
      <x v="9"/>
    </i>
    <i>
      <x v="10"/>
    </i>
    <i>
      <x v="11"/>
    </i>
    <i>
      <x v="13"/>
    </i>
    <i>
      <x v="14"/>
    </i>
    <i>
      <x v="15"/>
    </i>
    <i>
      <x v="16"/>
    </i>
    <i>
      <x v="17"/>
    </i>
    <i>
      <x v="18"/>
    </i>
    <i t="grand">
      <x/>
    </i>
  </rowItems>
  <colFields count="1">
    <field x="-2"/>
  </colFields>
  <colItems count="2">
    <i>
      <x/>
    </i>
    <i i="1">
      <x v="1"/>
    </i>
  </colItems>
  <dataFields count="2">
    <dataField name="D?penses r?elles" fld="4" baseField="2" baseItem="0"/>
    <dataField name="D?penses pr?vues" fld="3" baseField="2" baseItem="0"/>
  </dataFields>
  <formats count="3">
    <format dxfId="1">
      <pivotArea outline="0" fieldPosition="0" dataOnly="0" type="all"/>
    </format>
    <format dxfId="3">
      <pivotArea outline="0" fieldPosition="0" dataOnly="0" type="all"/>
    </format>
    <format dxfId="6">
      <pivotArea outline="0" fieldPosition="0" dataOnly="0" type="all"/>
    </format>
  </formats>
  <pivotTableStyleInfo name="PivotStyleMedium6" showRowHeaders="1" showColHeaders="1" showRowStripes="0" showColStripes="0" showLastColumn="1"/>
</pivotTableDefinition>
</file>

<file path=xl/pivotTables/pivotTable19.xml><?xml version="1.0" encoding="utf-8"?>
<pivotTableDefinition xmlns="http://schemas.openxmlformats.org/spreadsheetml/2006/main" name="Tableau croisé dynamique4" cacheId="4"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6" firstHeaderRow="0" firstDataRow="1" firstDataCol="1"/>
  <pivotFields count="6">
    <pivotField showAll="0"/>
    <pivotField showAll="0"/>
    <pivotField axis="axisRow" showAll="0" sortType="ascending">
      <items count="20">
        <item x="0"/>
        <item x="1"/>
        <item x="2"/>
        <item x="3"/>
        <item x="4"/>
        <item m="1" x="18"/>
        <item x="5"/>
        <item x="6"/>
        <item m="1" x="17"/>
        <item x="7"/>
        <item x="8"/>
        <item x="9"/>
        <item m="1" x="16"/>
        <item x="10"/>
        <item x="11"/>
        <item x="12"/>
        <item x="13"/>
        <item x="14"/>
        <item x="15"/>
        <item t="default"/>
      </items>
    </pivotField>
    <pivotField dataField="1" showAll="0"/>
    <pivotField dataField="1" showAll="0"/>
    <pivotField showAll="0" numFmtId="170"/>
  </pivotFields>
  <rowFields count="1">
    <field x="2"/>
  </rowFields>
  <rowItems count="17">
    <i>
      <x/>
    </i>
    <i>
      <x v="1"/>
    </i>
    <i>
      <x v="2"/>
    </i>
    <i>
      <x v="3"/>
    </i>
    <i>
      <x v="4"/>
    </i>
    <i>
      <x v="6"/>
    </i>
    <i>
      <x v="7"/>
    </i>
    <i>
      <x v="9"/>
    </i>
    <i>
      <x v="10"/>
    </i>
    <i>
      <x v="11"/>
    </i>
    <i>
      <x v="13"/>
    </i>
    <i>
      <x v="14"/>
    </i>
    <i>
      <x v="15"/>
    </i>
    <i>
      <x v="16"/>
    </i>
    <i>
      <x v="17"/>
    </i>
    <i>
      <x v="18"/>
    </i>
    <i t="grand">
      <x/>
    </i>
  </rowItems>
  <colFields count="1">
    <field x="-2"/>
  </colFields>
  <colItems count="2">
    <i>
      <x/>
    </i>
    <i i="1">
      <x v="1"/>
    </i>
  </colItems>
  <dataFields count="2">
    <dataField name="D?penses r?elles" fld="4" baseField="2" baseItem="0"/>
    <dataField name="D?penses pr?vues" fld="3" baseField="2" baseItem="0"/>
  </dataFields>
  <formats count="3">
    <format dxfId="1">
      <pivotArea outline="0" fieldPosition="0" dataOnly="0" type="all"/>
    </format>
    <format dxfId="3">
      <pivotArea outline="0" fieldPosition="0" dataOnly="0" type="all"/>
    </format>
    <format dxfId="6">
      <pivotArea outline="0" fieldPosition="0" dataOnly="0" type="all"/>
    </format>
  </formats>
  <pivotTableStyleInfo name="PivotStyleMedium6" showRowHeaders="1" showColHeaders="1" showRowStripes="0" showColStripes="0" showLastColumn="1"/>
</pivotTableDefinition>
</file>

<file path=xl/pivotTables/pivotTable2.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6" firstHeaderRow="0" firstDataRow="1" firstDataCol="1"/>
  <pivotFields count="6">
    <pivotField showAll="0"/>
    <pivotField showAll="0"/>
    <pivotField axis="axisRow" showAll="0" sortType="ascending">
      <items count="37">
        <item x="0"/>
        <item m="1" x="35"/>
        <item m="1" x="18"/>
        <item m="1" x="29"/>
        <item x="1"/>
        <item m="1" x="23"/>
        <item x="2"/>
        <item m="1" x="27"/>
        <item x="3"/>
        <item m="1" x="19"/>
        <item x="4"/>
        <item m="1" x="31"/>
        <item m="1" x="28"/>
        <item m="1" x="33"/>
        <item m="1" x="26"/>
        <item x="5"/>
        <item x="6"/>
        <item m="1" x="25"/>
        <item x="7"/>
        <item m="1" x="21"/>
        <item x="8"/>
        <item m="1" x="32"/>
        <item x="9"/>
        <item m="1" x="17"/>
        <item m="1" x="20"/>
        <item x="10"/>
        <item x="11"/>
        <item m="1" x="16"/>
        <item x="12"/>
        <item x="13"/>
        <item x="14"/>
        <item x="15"/>
        <item m="1" x="22"/>
        <item m="1" x="24"/>
        <item m="1" x="34"/>
        <item m="1" x="30"/>
        <item t="default"/>
      </items>
    </pivotField>
    <pivotField dataField="1" showAll="0"/>
    <pivotField dataField="1" showAll="0"/>
    <pivotField showAll="0" numFmtId="170"/>
  </pivotFields>
  <rowFields count="1">
    <field x="2"/>
  </rowFields>
  <rowItems count="17">
    <i>
      <x/>
    </i>
    <i>
      <x v="4"/>
    </i>
    <i>
      <x v="6"/>
    </i>
    <i>
      <x v="8"/>
    </i>
    <i>
      <x v="10"/>
    </i>
    <i>
      <x v="15"/>
    </i>
    <i>
      <x v="16"/>
    </i>
    <i>
      <x v="18"/>
    </i>
    <i>
      <x v="20"/>
    </i>
    <i>
      <x v="22"/>
    </i>
    <i>
      <x v="25"/>
    </i>
    <i>
      <x v="26"/>
    </i>
    <i>
      <x v="28"/>
    </i>
    <i>
      <x v="29"/>
    </i>
    <i>
      <x v="30"/>
    </i>
    <i>
      <x v="31"/>
    </i>
    <i t="grand">
      <x/>
    </i>
  </rowItems>
  <colFields count="1">
    <field x="-2"/>
  </colFields>
  <colItems count="2">
    <i>
      <x/>
    </i>
    <i i="1">
      <x v="1"/>
    </i>
  </colItems>
  <dataFields count="2">
    <dataField name="D?penses r?elles" fld="4" baseField="2" baseItem="0"/>
    <dataField name="D?penses pr?vues" fld="3" baseField="2" baseItem="0"/>
  </dataFields>
  <formats count="3">
    <format dxfId="1">
      <pivotArea outline="0" fieldPosition="0" dataOnly="0" type="all"/>
    </format>
    <format dxfId="3">
      <pivotArea outline="0" fieldPosition="0" dataOnly="0" type="all"/>
    </format>
    <format dxfId="6">
      <pivotArea outline="0" fieldPosition="0" dataOnly="0" type="all"/>
    </format>
  </formats>
  <pivotTableStyleInfo name="PivotStyleMedium6" showRowHeaders="1" showColHeaders="1" showRowStripes="0" showColStripes="0" showLastColumn="1"/>
</pivotTableDefinition>
</file>

<file path=xl/pivotTables/pivotTable20.xml><?xml version="1.0" encoding="utf-8"?>
<pivotTableDefinition xmlns="http://schemas.openxmlformats.org/spreadsheetml/2006/main" name="Tableau croisé Février" cacheId="4"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37:L54" firstHeaderRow="0" firstDataRow="1" firstDataCol="1"/>
  <pivotFields count="6">
    <pivotField axis="axisRow" showAll="0">
      <items count="80">
        <item x="46"/>
        <item x="63"/>
        <item x="30"/>
        <item x="42"/>
        <item x="17"/>
        <item x="16"/>
        <item x="14"/>
        <item x="15"/>
        <item x="19"/>
        <item x="20"/>
        <item x="70"/>
        <item x="71"/>
        <item x="4"/>
        <item x="5"/>
        <item x="33"/>
        <item x="34"/>
        <item x="44"/>
        <item x="45"/>
        <item x="73"/>
        <item x="74"/>
        <item x="54"/>
        <item x="55"/>
        <item x="9"/>
        <item x="10"/>
        <item x="66"/>
        <item x="67"/>
        <item x="22"/>
        <item x="23"/>
        <item x="61"/>
        <item x="62"/>
        <item x="28"/>
        <item x="29"/>
        <item x="38"/>
        <item x="39"/>
        <item x="77"/>
        <item x="78"/>
        <item x="50"/>
        <item x="51"/>
        <item x="68"/>
        <item x="40"/>
        <item x="47"/>
        <item x="2"/>
        <item x="3"/>
        <item x="8"/>
        <item x="56"/>
        <item x="36"/>
        <item x="69"/>
        <item x="13"/>
        <item x="11"/>
        <item x="48"/>
        <item x="52"/>
        <item x="49"/>
        <item x="41"/>
        <item x="65"/>
        <item x="12"/>
        <item x="31"/>
        <item x="21"/>
        <item x="26"/>
        <item x="58"/>
        <item x="7"/>
        <item x="18"/>
        <item x="75"/>
        <item x="43"/>
        <item x="53"/>
        <item x="72"/>
        <item x="32"/>
        <item x="0"/>
        <item x="1"/>
        <item x="76"/>
        <item x="59"/>
        <item x="35"/>
        <item x="37"/>
        <item x="24"/>
        <item x="25"/>
        <item x="27"/>
        <item x="57"/>
        <item x="60"/>
        <item x="64"/>
        <item x="6"/>
        <item t="default"/>
      </items>
    </pivotField>
    <pivotField showAll="0"/>
    <pivotField axis="axisRow" showAll="0" sortType="ascending">
      <items count="20">
        <item sd="0" x="0"/>
        <item sd="0" x="1"/>
        <item sd="0" x="2"/>
        <item sd="0" x="3"/>
        <item sd="0" x="4"/>
        <item sd="0" m="1" x="18"/>
        <item sd="0" x="5"/>
        <item sd="0" x="6"/>
        <item sd="0" m="1" x="17"/>
        <item sd="0" x="7"/>
        <item sd="0" x="8"/>
        <item sd="0" x="9"/>
        <item sd="0" m="1" x="16"/>
        <item sd="0" x="10"/>
        <item sd="0" x="11"/>
        <item sd="0" x="12"/>
        <item sd="0" x="13"/>
        <item sd="0" x="14"/>
        <item sd="0" x="15"/>
        <item t="default"/>
      </items>
    </pivotField>
    <pivotField dataField="1" showAll="0"/>
    <pivotField dataField="1" showAll="0"/>
    <pivotField dataField="1" showAll="0" numFmtId="170"/>
  </pivotFields>
  <rowFields count="2">
    <field x="2"/>
    <field x="0"/>
  </rowFields>
  <rowItems count="17">
    <i>
      <x/>
    </i>
    <i>
      <x v="1"/>
    </i>
    <i>
      <x v="2"/>
    </i>
    <i>
      <x v="3"/>
    </i>
    <i>
      <x v="4"/>
    </i>
    <i>
      <x v="6"/>
    </i>
    <i>
      <x v="7"/>
    </i>
    <i>
      <x v="9"/>
    </i>
    <i>
      <x v="10"/>
    </i>
    <i>
      <x v="11"/>
    </i>
    <i>
      <x v="13"/>
    </i>
    <i>
      <x v="14"/>
    </i>
    <i>
      <x v="15"/>
    </i>
    <i>
      <x v="16"/>
    </i>
    <i>
      <x v="17"/>
    </i>
    <i>
      <x v="18"/>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9">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1">
      <pivotArea outline="0" fieldPosition="0" dataOnly="0" type="all"/>
    </format>
    <format dxfId="2">
      <pivotArea outline="0" fieldPosition="0" axis="axisRow" dataOnly="0" field="2" labelOnly="1" type="button"/>
    </format>
    <format dxfId="2">
      <pivotArea outline="0" fieldPosition="0" dataOnly="0" labelOnly="1">
        <references count="1">
          <reference field="2" count="0"/>
        </references>
      </pivotArea>
    </format>
    <format dxfId="2">
      <pivotArea outline="0" fieldPosition="0" dataOnly="0" grandRow="1" labelOnly="1"/>
    </format>
    <format dxfId="3">
      <pivotArea outline="0" fieldPosition="0" dataOnly="0" type="all"/>
    </format>
    <format dxfId="4">
      <pivotArea outline="0" fieldPosition="0" dataOnly="0" type="all"/>
    </format>
    <format dxfId="6">
      <pivotArea outline="0" fieldPosition="0" dataOnly="0" type="all"/>
    </format>
  </formats>
  <pivotTableStyleInfo name="PivotStyleLight20" showRowHeaders="1" showColHeaders="1" showRowStripes="0" showColStripes="0" showLastColumn="1"/>
</pivotTableDefinition>
</file>

<file path=xl/pivotTables/pivotTable21.xml><?xml version="1.0" encoding="utf-8"?>
<pivotTableDefinition xmlns="http://schemas.openxmlformats.org/spreadsheetml/2006/main" name="Tableau croisé Février" cacheId="3"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37:L54" firstHeaderRow="0" firstDataRow="1" firstDataCol="1"/>
  <pivotFields count="6">
    <pivotField axis="axisRow" showAll="0">
      <items count="80">
        <item x="46"/>
        <item x="63"/>
        <item x="30"/>
        <item x="42"/>
        <item x="17"/>
        <item x="16"/>
        <item x="14"/>
        <item x="15"/>
        <item x="19"/>
        <item x="20"/>
        <item x="70"/>
        <item x="71"/>
        <item x="4"/>
        <item x="5"/>
        <item x="33"/>
        <item x="34"/>
        <item x="44"/>
        <item x="45"/>
        <item x="73"/>
        <item x="74"/>
        <item x="54"/>
        <item x="55"/>
        <item x="9"/>
        <item x="10"/>
        <item x="66"/>
        <item x="67"/>
        <item x="22"/>
        <item x="23"/>
        <item x="61"/>
        <item x="62"/>
        <item x="28"/>
        <item x="29"/>
        <item x="38"/>
        <item x="39"/>
        <item x="77"/>
        <item x="78"/>
        <item x="50"/>
        <item x="51"/>
        <item x="68"/>
        <item x="40"/>
        <item x="47"/>
        <item x="2"/>
        <item x="3"/>
        <item x="8"/>
        <item x="56"/>
        <item x="36"/>
        <item x="69"/>
        <item x="13"/>
        <item x="11"/>
        <item x="48"/>
        <item x="52"/>
        <item x="49"/>
        <item x="41"/>
        <item x="65"/>
        <item x="12"/>
        <item x="31"/>
        <item x="21"/>
        <item x="26"/>
        <item x="58"/>
        <item x="7"/>
        <item x="18"/>
        <item x="75"/>
        <item x="43"/>
        <item x="53"/>
        <item x="72"/>
        <item x="32"/>
        <item x="0"/>
        <item x="1"/>
        <item x="76"/>
        <item x="59"/>
        <item x="35"/>
        <item x="37"/>
        <item x="24"/>
        <item x="25"/>
        <item x="27"/>
        <item x="57"/>
        <item x="60"/>
        <item x="64"/>
        <item x="6"/>
        <item t="default"/>
      </items>
    </pivotField>
    <pivotField showAll="0"/>
    <pivotField axis="axisRow" showAll="0" sortType="ascending">
      <items count="20">
        <item sd="0" x="0"/>
        <item sd="0" x="1"/>
        <item sd="0" x="2"/>
        <item sd="0" x="3"/>
        <item sd="0" x="4"/>
        <item sd="0" m="1" x="18"/>
        <item sd="0" x="5"/>
        <item sd="0" x="6"/>
        <item sd="0" m="1" x="17"/>
        <item sd="0" x="7"/>
        <item sd="0" x="8"/>
        <item sd="0" x="9"/>
        <item sd="0" m="1" x="16"/>
        <item sd="0" x="10"/>
        <item sd="0" x="11"/>
        <item sd="0" x="12"/>
        <item sd="0" x="13"/>
        <item sd="0" x="14"/>
        <item sd="0" x="15"/>
        <item t="default"/>
      </items>
    </pivotField>
    <pivotField dataField="1" showAll="0"/>
    <pivotField dataField="1" showAll="0"/>
    <pivotField dataField="1" showAll="0" numFmtId="170"/>
  </pivotFields>
  <rowFields count="2">
    <field x="2"/>
    <field x="0"/>
  </rowFields>
  <rowItems count="17">
    <i>
      <x/>
    </i>
    <i>
      <x v="1"/>
    </i>
    <i>
      <x v="2"/>
    </i>
    <i>
      <x v="3"/>
    </i>
    <i>
      <x v="4"/>
    </i>
    <i>
      <x v="6"/>
    </i>
    <i>
      <x v="7"/>
    </i>
    <i>
      <x v="9"/>
    </i>
    <i>
      <x v="10"/>
    </i>
    <i>
      <x v="11"/>
    </i>
    <i>
      <x v="13"/>
    </i>
    <i>
      <x v="14"/>
    </i>
    <i>
      <x v="15"/>
    </i>
    <i>
      <x v="16"/>
    </i>
    <i>
      <x v="17"/>
    </i>
    <i>
      <x v="18"/>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9">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1">
      <pivotArea outline="0" fieldPosition="0" dataOnly="0" type="all"/>
    </format>
    <format dxfId="2">
      <pivotArea outline="0" fieldPosition="0" axis="axisRow" dataOnly="0" field="2" labelOnly="1" type="button"/>
    </format>
    <format dxfId="2">
      <pivotArea outline="0" fieldPosition="0" dataOnly="0" labelOnly="1">
        <references count="1">
          <reference field="2" count="0"/>
        </references>
      </pivotArea>
    </format>
    <format dxfId="2">
      <pivotArea outline="0" fieldPosition="0" dataOnly="0" grandRow="1" labelOnly="1"/>
    </format>
    <format dxfId="3">
      <pivotArea outline="0" fieldPosition="0" dataOnly="0" type="all"/>
    </format>
    <format dxfId="4">
      <pivotArea outline="0" fieldPosition="0" dataOnly="0" type="all"/>
    </format>
    <format dxfId="6">
      <pivotArea outline="0" fieldPosition="0" dataOnly="0" type="all"/>
    </format>
  </formats>
  <pivotTableStyleInfo name="PivotStyleLight20" showRowHeaders="1" showColHeaders="1" showRowStripes="0" showColStripes="0" showLastColumn="1"/>
</pivotTableDefinition>
</file>

<file path=xl/pivotTables/pivotTable22.xml><?xml version="1.0" encoding="utf-8"?>
<pivotTableDefinition xmlns="http://schemas.openxmlformats.org/spreadsheetml/2006/main" name="Tableau croisé dynamique4" cacheId="3"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6" firstHeaderRow="0" firstDataRow="1" firstDataCol="1"/>
  <pivotFields count="6">
    <pivotField showAll="0"/>
    <pivotField showAll="0"/>
    <pivotField axis="axisRow" showAll="0" sortType="ascending">
      <items count="20">
        <item x="0"/>
        <item x="1"/>
        <item x="2"/>
        <item x="3"/>
        <item x="4"/>
        <item m="1" x="18"/>
        <item x="5"/>
        <item x="6"/>
        <item m="1" x="17"/>
        <item x="7"/>
        <item x="8"/>
        <item x="9"/>
        <item m="1" x="16"/>
        <item x="10"/>
        <item x="11"/>
        <item x="12"/>
        <item x="13"/>
        <item x="14"/>
        <item x="15"/>
        <item t="default"/>
      </items>
    </pivotField>
    <pivotField dataField="1" showAll="0"/>
    <pivotField dataField="1" showAll="0"/>
    <pivotField showAll="0" numFmtId="170"/>
  </pivotFields>
  <rowFields count="1">
    <field x="2"/>
  </rowFields>
  <rowItems count="17">
    <i>
      <x/>
    </i>
    <i>
      <x v="1"/>
    </i>
    <i>
      <x v="2"/>
    </i>
    <i>
      <x v="3"/>
    </i>
    <i>
      <x v="4"/>
    </i>
    <i>
      <x v="6"/>
    </i>
    <i>
      <x v="7"/>
    </i>
    <i>
      <x v="9"/>
    </i>
    <i>
      <x v="10"/>
    </i>
    <i>
      <x v="11"/>
    </i>
    <i>
      <x v="13"/>
    </i>
    <i>
      <x v="14"/>
    </i>
    <i>
      <x v="15"/>
    </i>
    <i>
      <x v="16"/>
    </i>
    <i>
      <x v="17"/>
    </i>
    <i>
      <x v="18"/>
    </i>
    <i t="grand">
      <x/>
    </i>
  </rowItems>
  <colFields count="1">
    <field x="-2"/>
  </colFields>
  <colItems count="2">
    <i>
      <x/>
    </i>
    <i i="1">
      <x v="1"/>
    </i>
  </colItems>
  <dataFields count="2">
    <dataField name="D?penses r?elles" fld="4" baseField="2" baseItem="0"/>
    <dataField name="D?penses pr?vues" fld="3" baseField="2" baseItem="0"/>
  </dataFields>
  <formats count="3">
    <format dxfId="1">
      <pivotArea outline="0" fieldPosition="0" dataOnly="0" type="all"/>
    </format>
    <format dxfId="3">
      <pivotArea outline="0" fieldPosition="0" dataOnly="0" type="all"/>
    </format>
    <format dxfId="6">
      <pivotArea outline="0" fieldPosition="0" dataOnly="0" type="all"/>
    </format>
  </formats>
  <pivotTableStyleInfo name="PivotStyleMedium6" showRowHeaders="1" showColHeaders="1" showRowStripes="0" showColStripes="0" showLastColumn="1"/>
</pivotTableDefinition>
</file>

<file path=xl/pivotTables/pivotTable23.xml><?xml version="1.0" encoding="utf-8"?>
<pivotTableDefinition xmlns="http://schemas.openxmlformats.org/spreadsheetml/2006/main" name="Tableau croisé dynamique4" cacheId="2"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6" firstHeaderRow="0" firstDataRow="1" firstDataCol="1"/>
  <pivotFields count="6">
    <pivotField showAll="0"/>
    <pivotField showAll="0"/>
    <pivotField axis="axisRow" showAll="0" sortType="ascending">
      <items count="20">
        <item x="0"/>
        <item x="1"/>
        <item x="2"/>
        <item x="3"/>
        <item x="4"/>
        <item m="1" x="18"/>
        <item x="5"/>
        <item x="6"/>
        <item m="1" x="17"/>
        <item x="7"/>
        <item x="8"/>
        <item x="9"/>
        <item m="1" x="16"/>
        <item x="10"/>
        <item x="11"/>
        <item x="12"/>
        <item x="13"/>
        <item x="14"/>
        <item x="15"/>
        <item t="default"/>
      </items>
    </pivotField>
    <pivotField dataField="1" showAll="0"/>
    <pivotField dataField="1" showAll="0"/>
    <pivotField showAll="0" numFmtId="170"/>
  </pivotFields>
  <rowFields count="1">
    <field x="2"/>
  </rowFields>
  <rowItems count="17">
    <i>
      <x/>
    </i>
    <i>
      <x v="1"/>
    </i>
    <i>
      <x v="2"/>
    </i>
    <i>
      <x v="3"/>
    </i>
    <i>
      <x v="4"/>
    </i>
    <i>
      <x v="6"/>
    </i>
    <i>
      <x v="7"/>
    </i>
    <i>
      <x v="9"/>
    </i>
    <i>
      <x v="10"/>
    </i>
    <i>
      <x v="11"/>
    </i>
    <i>
      <x v="13"/>
    </i>
    <i>
      <x v="14"/>
    </i>
    <i>
      <x v="15"/>
    </i>
    <i>
      <x v="16"/>
    </i>
    <i>
      <x v="17"/>
    </i>
    <i>
      <x v="18"/>
    </i>
    <i t="grand">
      <x/>
    </i>
  </rowItems>
  <colFields count="1">
    <field x="-2"/>
  </colFields>
  <colItems count="2">
    <i>
      <x/>
    </i>
    <i i="1">
      <x v="1"/>
    </i>
  </colItems>
  <dataFields count="2">
    <dataField name="D?penses r?elles" fld="4" baseField="2" baseItem="0"/>
    <dataField name="D?penses pr?vues" fld="3" baseField="2" baseItem="0"/>
  </dataFields>
  <formats count="3">
    <format dxfId="1">
      <pivotArea outline="0" fieldPosition="0" dataOnly="0" type="all"/>
    </format>
    <format dxfId="3">
      <pivotArea outline="0" fieldPosition="0" dataOnly="0" type="all"/>
    </format>
    <format dxfId="6">
      <pivotArea outline="0" fieldPosition="0" dataOnly="0" type="all"/>
    </format>
  </formats>
  <pivotTableStyleInfo name="PivotStyleMedium6" showRowHeaders="1" showColHeaders="1" showRowStripes="0" showColStripes="0" showLastColumn="1"/>
</pivotTableDefinition>
</file>

<file path=xl/pivotTables/pivotTable24.xml><?xml version="1.0" encoding="utf-8"?>
<pivotTableDefinition xmlns="http://schemas.openxmlformats.org/spreadsheetml/2006/main" name="Tableau croisé Février" cacheId="2"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37:L54" firstHeaderRow="0" firstDataRow="1" firstDataCol="1"/>
  <pivotFields count="6">
    <pivotField axis="axisRow" showAll="0">
      <items count="80">
        <item x="46"/>
        <item x="63"/>
        <item x="30"/>
        <item x="42"/>
        <item x="17"/>
        <item x="16"/>
        <item x="14"/>
        <item x="15"/>
        <item x="19"/>
        <item x="20"/>
        <item x="70"/>
        <item x="71"/>
        <item x="4"/>
        <item x="5"/>
        <item x="33"/>
        <item x="34"/>
        <item x="44"/>
        <item x="45"/>
        <item x="73"/>
        <item x="74"/>
        <item x="54"/>
        <item x="55"/>
        <item x="9"/>
        <item x="10"/>
        <item x="66"/>
        <item x="67"/>
        <item x="22"/>
        <item x="23"/>
        <item x="61"/>
        <item x="62"/>
        <item x="28"/>
        <item x="29"/>
        <item x="38"/>
        <item x="39"/>
        <item x="77"/>
        <item x="78"/>
        <item x="50"/>
        <item x="51"/>
        <item x="68"/>
        <item x="40"/>
        <item x="47"/>
        <item x="2"/>
        <item x="3"/>
        <item x="8"/>
        <item x="56"/>
        <item x="36"/>
        <item x="69"/>
        <item x="13"/>
        <item x="11"/>
        <item x="48"/>
        <item x="52"/>
        <item x="49"/>
        <item x="41"/>
        <item x="65"/>
        <item x="12"/>
        <item x="31"/>
        <item x="21"/>
        <item x="26"/>
        <item x="58"/>
        <item x="7"/>
        <item x="18"/>
        <item x="75"/>
        <item x="43"/>
        <item x="53"/>
        <item x="72"/>
        <item x="32"/>
        <item x="0"/>
        <item x="1"/>
        <item x="76"/>
        <item x="59"/>
        <item x="35"/>
        <item x="37"/>
        <item x="24"/>
        <item x="25"/>
        <item x="27"/>
        <item x="57"/>
        <item x="60"/>
        <item x="64"/>
        <item x="6"/>
        <item t="default"/>
      </items>
    </pivotField>
    <pivotField showAll="0"/>
    <pivotField axis="axisRow" showAll="0" sortType="ascending">
      <items count="20">
        <item sd="0" x="0"/>
        <item sd="0" x="1"/>
        <item sd="0" x="2"/>
        <item sd="0" x="3"/>
        <item sd="0" x="4"/>
        <item sd="0" m="1" x="18"/>
        <item sd="0" x="5"/>
        <item sd="0" x="6"/>
        <item sd="0" m="1" x="17"/>
        <item sd="0" x="7"/>
        <item sd="0" x="8"/>
        <item sd="0" x="9"/>
        <item sd="0" m="1" x="16"/>
        <item sd="0" x="10"/>
        <item sd="0" x="11"/>
        <item sd="0" x="12"/>
        <item sd="0" x="13"/>
        <item sd="0" x="14"/>
        <item sd="0" x="15"/>
        <item t="default"/>
      </items>
    </pivotField>
    <pivotField dataField="1" showAll="0"/>
    <pivotField dataField="1" showAll="0"/>
    <pivotField dataField="1" showAll="0" numFmtId="170"/>
  </pivotFields>
  <rowFields count="2">
    <field x="2"/>
    <field x="0"/>
  </rowFields>
  <rowItems count="17">
    <i>
      <x/>
    </i>
    <i>
      <x v="1"/>
    </i>
    <i>
      <x v="2"/>
    </i>
    <i>
      <x v="3"/>
    </i>
    <i>
      <x v="4"/>
    </i>
    <i>
      <x v="6"/>
    </i>
    <i>
      <x v="7"/>
    </i>
    <i>
      <x v="9"/>
    </i>
    <i>
      <x v="10"/>
    </i>
    <i>
      <x v="11"/>
    </i>
    <i>
      <x v="13"/>
    </i>
    <i>
      <x v="14"/>
    </i>
    <i>
      <x v="15"/>
    </i>
    <i>
      <x v="16"/>
    </i>
    <i>
      <x v="17"/>
    </i>
    <i>
      <x v="18"/>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9">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1">
      <pivotArea outline="0" fieldPosition="0" dataOnly="0" type="all"/>
    </format>
    <format dxfId="2">
      <pivotArea outline="0" fieldPosition="0" axis="axisRow" dataOnly="0" field="2" labelOnly="1" type="button"/>
    </format>
    <format dxfId="2">
      <pivotArea outline="0" fieldPosition="0" dataOnly="0" labelOnly="1">
        <references count="1">
          <reference field="2" count="0"/>
        </references>
      </pivotArea>
    </format>
    <format dxfId="2">
      <pivotArea outline="0" fieldPosition="0" dataOnly="0" grandRow="1" labelOnly="1"/>
    </format>
    <format dxfId="3">
      <pivotArea outline="0" fieldPosition="0" dataOnly="0" type="all"/>
    </format>
    <format dxfId="4">
      <pivotArea outline="0" fieldPosition="0" dataOnly="0" type="all"/>
    </format>
    <format dxfId="6">
      <pivotArea outline="0" fieldPosition="0" dataOnly="0" type="all"/>
    </format>
  </formats>
  <pivotTableStyleInfo name="PivotStyleLight20" showRowHeaders="1" showColHeaders="1" showRowStripes="0" showColStripes="0" showLastColumn="1"/>
</pivotTableDefinition>
</file>

<file path=xl/pivotTables/pivotTable25.xml><?xml version="1.0" encoding="utf-8"?>
<pivotTableDefinition xmlns="http://schemas.openxmlformats.org/spreadsheetml/2006/main" name="Tableau croisé dynamique1" cacheId="13"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37:L69" firstHeaderRow="0" firstDataRow="1" firstDataCol="1"/>
  <pivotFields count="6">
    <pivotField axis="axisRow" showAll="0">
      <items count="80">
        <item x="46"/>
        <item x="63"/>
        <item x="30"/>
        <item x="42"/>
        <item x="17"/>
        <item x="16"/>
        <item x="14"/>
        <item x="15"/>
        <item x="19"/>
        <item x="20"/>
        <item x="70"/>
        <item x="71"/>
        <item x="4"/>
        <item x="5"/>
        <item x="33"/>
        <item x="34"/>
        <item x="44"/>
        <item x="45"/>
        <item x="73"/>
        <item x="74"/>
        <item x="54"/>
        <item x="55"/>
        <item x="9"/>
        <item x="10"/>
        <item x="66"/>
        <item x="67"/>
        <item x="22"/>
        <item x="23"/>
        <item x="61"/>
        <item x="62"/>
        <item x="28"/>
        <item x="29"/>
        <item x="38"/>
        <item x="39"/>
        <item x="77"/>
        <item x="78"/>
        <item x="50"/>
        <item x="51"/>
        <item x="68"/>
        <item x="40"/>
        <item x="47"/>
        <item x="2"/>
        <item x="3"/>
        <item x="8"/>
        <item x="56"/>
        <item x="36"/>
        <item x="69"/>
        <item x="13"/>
        <item x="11"/>
        <item x="48"/>
        <item x="52"/>
        <item x="49"/>
        <item x="41"/>
        <item x="65"/>
        <item x="12"/>
        <item x="31"/>
        <item x="21"/>
        <item x="26"/>
        <item x="58"/>
        <item x="7"/>
        <item x="18"/>
        <item x="75"/>
        <item x="43"/>
        <item x="53"/>
        <item x="72"/>
        <item x="32"/>
        <item x="0"/>
        <item x="1"/>
        <item x="76"/>
        <item x="59"/>
        <item x="35"/>
        <item x="37"/>
        <item x="24"/>
        <item x="25"/>
        <item x="27"/>
        <item x="57"/>
        <item x="60"/>
        <item x="64"/>
        <item x="6"/>
        <item t="default"/>
      </items>
    </pivotField>
    <pivotField showAll="0"/>
    <pivotField axis="axisRow" showAll="0" sortType="ascending">
      <items count="20">
        <item sd="0" x="0"/>
        <item sd="0" x="1"/>
        <item sd="0" x="2"/>
        <item sd="0" x="3"/>
        <item sd="0" x="4"/>
        <item sd="0" m="1" x="18"/>
        <item x="5"/>
        <item x="6"/>
        <item sd="0" m="1" x="17"/>
        <item sd="0" x="7"/>
        <item sd="0" x="8"/>
        <item sd="0" x="9"/>
        <item sd="0" m="1" x="16"/>
        <item x="10"/>
        <item sd="0" x="11"/>
        <item sd="0" x="12"/>
        <item sd="0" x="13"/>
        <item sd="0" x="14"/>
        <item sd="0" x="15"/>
        <item t="default"/>
      </items>
    </pivotField>
    <pivotField dataField="1" showAll="0"/>
    <pivotField dataField="1" showAll="0"/>
    <pivotField dataField="1" showAll="0" numFmtId="170"/>
  </pivotFields>
  <rowFields count="2">
    <field x="2"/>
    <field x="0"/>
  </rowFields>
  <rowItems count="32">
    <i>
      <x/>
    </i>
    <i>
      <x v="1"/>
    </i>
    <i>
      <x v="2"/>
    </i>
    <i>
      <x v="3"/>
    </i>
    <i>
      <x v="4"/>
    </i>
    <i>
      <x v="6"/>
    </i>
    <i r="1">
      <x v="30"/>
    </i>
    <i r="1">
      <x v="31"/>
    </i>
    <i r="1">
      <x v="57"/>
    </i>
    <i r="1">
      <x v="72"/>
    </i>
    <i r="1">
      <x v="73"/>
    </i>
    <i r="1">
      <x v="74"/>
    </i>
    <i>
      <x v="7"/>
    </i>
    <i r="1">
      <x v="2"/>
    </i>
    <i r="1">
      <x v="14"/>
    </i>
    <i r="1">
      <x v="15"/>
    </i>
    <i r="1">
      <x v="55"/>
    </i>
    <i r="1">
      <x v="65"/>
    </i>
    <i>
      <x v="9"/>
    </i>
    <i>
      <x v="10"/>
    </i>
    <i>
      <x v="11"/>
    </i>
    <i>
      <x v="13"/>
    </i>
    <i r="1">
      <x v="20"/>
    </i>
    <i r="1">
      <x v="21"/>
    </i>
    <i r="1">
      <x v="50"/>
    </i>
    <i r="1">
      <x v="63"/>
    </i>
    <i>
      <x v="14"/>
    </i>
    <i>
      <x v="15"/>
    </i>
    <i>
      <x v="16"/>
    </i>
    <i>
      <x v="17"/>
    </i>
    <i>
      <x v="18"/>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8">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1">
      <pivotArea outline="0" fieldPosition="0" dataOnly="0" type="all"/>
    </format>
    <format dxfId="2">
      <pivotArea outline="0" fieldPosition="0" axis="axisRow" dataOnly="0" field="2" labelOnly="1" type="button"/>
    </format>
    <format dxfId="2">
      <pivotArea outline="0" fieldPosition="0" dataOnly="0" labelOnly="1">
        <references count="1">
          <reference field="2" count="0"/>
        </references>
      </pivotArea>
    </format>
    <format dxfId="2">
      <pivotArea outline="0" fieldPosition="0" dataOnly="0" grandRow="1" labelOnly="1"/>
    </format>
    <format dxfId="3">
      <pivotArea outline="0" fieldPosition="0" dataOnly="0" type="all"/>
    </format>
    <format dxfId="7">
      <pivotArea outline="0" fieldPosition="0" dataOnly="0" type="all"/>
    </format>
  </formats>
  <pivotTableStyleInfo name="PivotStyleLight21" showRowHeaders="1" showColHeaders="1" showRowStripes="0" showColStripes="0" showLastColumn="1"/>
</pivotTableDefinition>
</file>

<file path=xl/pivotTables/pivotTable26.xml><?xml version="1.0" encoding="utf-8"?>
<pivotTableDefinition xmlns="http://schemas.openxmlformats.org/spreadsheetml/2006/main" name="Tableau croisé dynamique4" cacheId="13"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6" firstHeaderRow="0" firstDataRow="1" firstDataCol="1"/>
  <pivotFields count="6">
    <pivotField showAll="0"/>
    <pivotField showAll="0"/>
    <pivotField axis="axisRow" showAll="0" sortType="ascending">
      <items count="20">
        <item x="0"/>
        <item x="1"/>
        <item x="2"/>
        <item x="3"/>
        <item x="4"/>
        <item m="1" x="18"/>
        <item x="5"/>
        <item x="6"/>
        <item m="1" x="17"/>
        <item x="7"/>
        <item x="8"/>
        <item x="9"/>
        <item m="1" x="16"/>
        <item x="10"/>
        <item x="11"/>
        <item x="12"/>
        <item x="13"/>
        <item x="14"/>
        <item x="15"/>
        <item t="default"/>
      </items>
    </pivotField>
    <pivotField dataField="1" showAll="0"/>
    <pivotField dataField="1" showAll="0"/>
    <pivotField showAll="0" numFmtId="170"/>
  </pivotFields>
  <rowFields count="1">
    <field x="2"/>
  </rowFields>
  <rowItems count="17">
    <i>
      <x/>
    </i>
    <i>
      <x v="1"/>
    </i>
    <i>
      <x v="2"/>
    </i>
    <i>
      <x v="3"/>
    </i>
    <i>
      <x v="4"/>
    </i>
    <i>
      <x v="6"/>
    </i>
    <i>
      <x v="7"/>
    </i>
    <i>
      <x v="9"/>
    </i>
    <i>
      <x v="10"/>
    </i>
    <i>
      <x v="11"/>
    </i>
    <i>
      <x v="13"/>
    </i>
    <i>
      <x v="14"/>
    </i>
    <i>
      <x v="15"/>
    </i>
    <i>
      <x v="16"/>
    </i>
    <i>
      <x v="17"/>
    </i>
    <i>
      <x v="18"/>
    </i>
    <i t="grand">
      <x/>
    </i>
  </rowItems>
  <colFields count="1">
    <field x="-2"/>
  </colFields>
  <colItems count="2">
    <i>
      <x/>
    </i>
    <i i="1">
      <x v="1"/>
    </i>
  </colItems>
  <dataFields count="2">
    <dataField name="D?penses r?elles" fld="4" baseField="2" baseItem="0"/>
    <dataField name="D?penses pr?vues" fld="3" baseField="2" baseItem="0"/>
  </dataFields>
  <formats count="2">
    <format dxfId="1">
      <pivotArea outline="0" fieldPosition="0" dataOnly="0" type="all"/>
    </format>
    <format dxfId="3">
      <pivotArea outline="0" fieldPosition="0" dataOnly="0" type="all"/>
    </format>
  </formats>
  <pivotTableStyleInfo name="PivotStyleMedium7" showRowHeaders="1" showColHeaders="1" showRowStripes="0" showColStripes="0" showLastColumn="1"/>
</pivotTableDefinition>
</file>

<file path=xl/pivotTables/pivotTable3.xml><?xml version="1.0" encoding="utf-8"?>
<pivotTableDefinition xmlns="http://schemas.openxmlformats.org/spreadsheetml/2006/main" name="Tableau croisé dynamique4" cacheId="12"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6" firstHeaderRow="0" firstDataRow="1" firstDataCol="1"/>
  <pivotFields count="6">
    <pivotField showAll="0"/>
    <pivotField showAll="0"/>
    <pivotField axis="axisRow" showAll="0" sortType="ascending">
      <items count="20">
        <item x="0"/>
        <item x="1"/>
        <item x="2"/>
        <item x="3"/>
        <item x="4"/>
        <item m="1" x="18"/>
        <item x="5"/>
        <item x="6"/>
        <item m="1" x="17"/>
        <item x="7"/>
        <item x="8"/>
        <item x="9"/>
        <item m="1" x="16"/>
        <item x="10"/>
        <item x="11"/>
        <item x="12"/>
        <item x="13"/>
        <item x="14"/>
        <item x="15"/>
        <item t="default"/>
      </items>
    </pivotField>
    <pivotField dataField="1" showAll="0"/>
    <pivotField dataField="1" showAll="0"/>
    <pivotField showAll="0" numFmtId="170"/>
  </pivotFields>
  <rowFields count="1">
    <field x="2"/>
  </rowFields>
  <rowItems count="17">
    <i>
      <x/>
    </i>
    <i>
      <x v="1"/>
    </i>
    <i>
      <x v="2"/>
    </i>
    <i>
      <x v="3"/>
    </i>
    <i>
      <x v="4"/>
    </i>
    <i>
      <x v="6"/>
    </i>
    <i>
      <x v="7"/>
    </i>
    <i>
      <x v="9"/>
    </i>
    <i>
      <x v="10"/>
    </i>
    <i>
      <x v="11"/>
    </i>
    <i>
      <x v="13"/>
    </i>
    <i>
      <x v="14"/>
    </i>
    <i>
      <x v="15"/>
    </i>
    <i>
      <x v="16"/>
    </i>
    <i>
      <x v="17"/>
    </i>
    <i>
      <x v="18"/>
    </i>
    <i t="grand">
      <x/>
    </i>
  </rowItems>
  <colFields count="1">
    <field x="-2"/>
  </colFields>
  <colItems count="2">
    <i>
      <x/>
    </i>
    <i i="1">
      <x v="1"/>
    </i>
  </colItems>
  <dataFields count="2">
    <dataField name="D?penses r?elles" fld="4" baseField="2" baseItem="0"/>
    <dataField name="D?penses pr?vues" fld="3" baseField="2" baseItem="0"/>
  </dataFields>
  <formats count="3">
    <format dxfId="1">
      <pivotArea outline="0" fieldPosition="0" dataOnly="0" type="all"/>
    </format>
    <format dxfId="3">
      <pivotArea outline="0" fieldPosition="0" dataOnly="0" type="all"/>
    </format>
    <format dxfId="6">
      <pivotArea outline="0" fieldPosition="0" dataOnly="0" type="all"/>
    </format>
  </formats>
  <pivotTableStyleInfo name="PivotStyleMedium6" showRowHeaders="1" showColHeaders="1" showRowStripes="0" showColStripes="0" showLastColumn="1"/>
</pivotTableDefinition>
</file>

<file path=xl/pivotTables/pivotTable4.xml><?xml version="1.0" encoding="utf-8"?>
<pivotTableDefinition xmlns="http://schemas.openxmlformats.org/spreadsheetml/2006/main" name="Tableau croisé Février" cacheId="12"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37:L54" firstHeaderRow="0" firstDataRow="1" firstDataCol="1"/>
  <pivotFields count="6">
    <pivotField axis="axisRow" showAll="0">
      <items count="80">
        <item x="46"/>
        <item x="63"/>
        <item x="30"/>
        <item x="42"/>
        <item x="17"/>
        <item x="16"/>
        <item x="14"/>
        <item x="15"/>
        <item x="19"/>
        <item x="20"/>
        <item x="70"/>
        <item x="71"/>
        <item x="4"/>
        <item x="5"/>
        <item x="33"/>
        <item x="34"/>
        <item x="44"/>
        <item x="45"/>
        <item x="73"/>
        <item x="74"/>
        <item x="54"/>
        <item x="55"/>
        <item x="9"/>
        <item x="10"/>
        <item x="66"/>
        <item x="67"/>
        <item x="22"/>
        <item x="23"/>
        <item x="61"/>
        <item x="62"/>
        <item x="28"/>
        <item x="29"/>
        <item x="38"/>
        <item x="39"/>
        <item x="77"/>
        <item x="78"/>
        <item x="50"/>
        <item x="51"/>
        <item x="68"/>
        <item x="40"/>
        <item x="47"/>
        <item x="2"/>
        <item x="3"/>
        <item x="8"/>
        <item x="56"/>
        <item x="36"/>
        <item x="69"/>
        <item x="13"/>
        <item x="11"/>
        <item x="48"/>
        <item x="52"/>
        <item x="49"/>
        <item x="41"/>
        <item x="65"/>
        <item x="12"/>
        <item x="31"/>
        <item x="21"/>
        <item x="26"/>
        <item x="58"/>
        <item x="7"/>
        <item x="18"/>
        <item x="75"/>
        <item x="43"/>
        <item x="53"/>
        <item x="72"/>
        <item x="32"/>
        <item x="0"/>
        <item x="1"/>
        <item x="76"/>
        <item x="59"/>
        <item x="35"/>
        <item x="37"/>
        <item x="24"/>
        <item x="25"/>
        <item x="27"/>
        <item x="57"/>
        <item x="60"/>
        <item x="64"/>
        <item x="6"/>
        <item t="default"/>
      </items>
    </pivotField>
    <pivotField showAll="0"/>
    <pivotField axis="axisRow" showAll="0" sortType="ascending">
      <items count="20">
        <item sd="0" x="0"/>
        <item sd="0" x="1"/>
        <item sd="0" x="2"/>
        <item sd="0" x="3"/>
        <item sd="0" x="4"/>
        <item sd="0" m="1" x="18"/>
        <item sd="0" x="5"/>
        <item sd="0" x="6"/>
        <item sd="0" m="1" x="17"/>
        <item sd="0" x="7"/>
        <item sd="0" x="8"/>
        <item sd="0" x="9"/>
        <item sd="0" m="1" x="16"/>
        <item sd="0" x="10"/>
        <item sd="0" x="11"/>
        <item sd="0" x="12"/>
        <item sd="0" x="13"/>
        <item sd="0" x="14"/>
        <item sd="0" x="15"/>
        <item t="default"/>
      </items>
    </pivotField>
    <pivotField dataField="1" showAll="0"/>
    <pivotField dataField="1" showAll="0"/>
    <pivotField dataField="1" showAll="0" numFmtId="170"/>
  </pivotFields>
  <rowFields count="2">
    <field x="2"/>
    <field x="0"/>
  </rowFields>
  <rowItems count="17">
    <i>
      <x/>
    </i>
    <i>
      <x v="1"/>
    </i>
    <i>
      <x v="2"/>
    </i>
    <i>
      <x v="3"/>
    </i>
    <i>
      <x v="4"/>
    </i>
    <i>
      <x v="6"/>
    </i>
    <i>
      <x v="7"/>
    </i>
    <i>
      <x v="9"/>
    </i>
    <i>
      <x v="10"/>
    </i>
    <i>
      <x v="11"/>
    </i>
    <i>
      <x v="13"/>
    </i>
    <i>
      <x v="14"/>
    </i>
    <i>
      <x v="15"/>
    </i>
    <i>
      <x v="16"/>
    </i>
    <i>
      <x v="17"/>
    </i>
    <i>
      <x v="18"/>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9">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1">
      <pivotArea outline="0" fieldPosition="0" dataOnly="0" type="all"/>
    </format>
    <format dxfId="2">
      <pivotArea outline="0" fieldPosition="0" axis="axisRow" dataOnly="0" field="2" labelOnly="1" type="button"/>
    </format>
    <format dxfId="2">
      <pivotArea outline="0" fieldPosition="0" dataOnly="0" labelOnly="1">
        <references count="1">
          <reference field="2" count="0"/>
        </references>
      </pivotArea>
    </format>
    <format dxfId="2">
      <pivotArea outline="0" fieldPosition="0" dataOnly="0" grandRow="1" labelOnly="1"/>
    </format>
    <format dxfId="3">
      <pivotArea outline="0" fieldPosition="0" dataOnly="0" type="all"/>
    </format>
    <format dxfId="4">
      <pivotArea outline="0" fieldPosition="0" dataOnly="0" type="all"/>
    </format>
    <format dxfId="6">
      <pivotArea outline="0" fieldPosition="0" dataOnly="0" type="all"/>
    </format>
  </formats>
  <pivotTableStyleInfo name="PivotStyleLight20" showRowHeaders="1" showColHeaders="1" showRowStripes="0" showColStripes="0" showLastColumn="1"/>
</pivotTableDefinition>
</file>

<file path=xl/pivotTables/pivotTable5.xml><?xml version="1.0" encoding="utf-8"?>
<pivotTableDefinition xmlns="http://schemas.openxmlformats.org/spreadsheetml/2006/main" name="Tableau croisé Février" cacheId="1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37:L54" firstHeaderRow="0" firstDataRow="1" firstDataCol="1"/>
  <pivotFields count="6">
    <pivotField axis="axisRow" showAll="0">
      <items count="80">
        <item x="46"/>
        <item x="63"/>
        <item x="30"/>
        <item x="42"/>
        <item x="17"/>
        <item x="16"/>
        <item x="14"/>
        <item x="15"/>
        <item x="19"/>
        <item x="20"/>
        <item x="70"/>
        <item x="71"/>
        <item x="4"/>
        <item x="5"/>
        <item x="33"/>
        <item x="34"/>
        <item x="44"/>
        <item x="45"/>
        <item x="73"/>
        <item x="74"/>
        <item x="54"/>
        <item x="55"/>
        <item x="9"/>
        <item x="10"/>
        <item x="66"/>
        <item x="67"/>
        <item x="22"/>
        <item x="23"/>
        <item x="61"/>
        <item x="62"/>
        <item x="28"/>
        <item x="29"/>
        <item x="38"/>
        <item x="39"/>
        <item x="77"/>
        <item x="78"/>
        <item x="50"/>
        <item x="51"/>
        <item x="68"/>
        <item x="40"/>
        <item x="47"/>
        <item x="2"/>
        <item x="3"/>
        <item x="8"/>
        <item x="56"/>
        <item x="36"/>
        <item x="69"/>
        <item x="13"/>
        <item x="11"/>
        <item x="48"/>
        <item x="52"/>
        <item x="49"/>
        <item x="41"/>
        <item x="65"/>
        <item x="12"/>
        <item x="31"/>
        <item x="21"/>
        <item x="26"/>
        <item x="58"/>
        <item x="7"/>
        <item x="18"/>
        <item x="75"/>
        <item x="43"/>
        <item x="53"/>
        <item x="72"/>
        <item x="32"/>
        <item x="0"/>
        <item x="1"/>
        <item x="76"/>
        <item x="59"/>
        <item x="35"/>
        <item x="37"/>
        <item x="24"/>
        <item x="25"/>
        <item x="27"/>
        <item x="57"/>
        <item x="60"/>
        <item x="64"/>
        <item x="6"/>
        <item t="default"/>
      </items>
    </pivotField>
    <pivotField showAll="0"/>
    <pivotField axis="axisRow" showAll="0" sortType="ascending">
      <items count="20">
        <item sd="0" x="0"/>
        <item sd="0" x="1"/>
        <item sd="0" x="2"/>
        <item sd="0" x="3"/>
        <item sd="0" x="4"/>
        <item sd="0" m="1" x="18"/>
        <item sd="0" x="5"/>
        <item sd="0" x="6"/>
        <item sd="0" m="1" x="17"/>
        <item sd="0" x="7"/>
        <item sd="0" x="8"/>
        <item sd="0" x="9"/>
        <item sd="0" m="1" x="16"/>
        <item sd="0" x="10"/>
        <item sd="0" x="11"/>
        <item sd="0" x="12"/>
        <item sd="0" x="13"/>
        <item sd="0" x="14"/>
        <item sd="0" x="15"/>
        <item t="default"/>
      </items>
    </pivotField>
    <pivotField dataField="1" showAll="0"/>
    <pivotField dataField="1" showAll="0"/>
    <pivotField dataField="1" showAll="0" numFmtId="170"/>
  </pivotFields>
  <rowFields count="2">
    <field x="2"/>
    <field x="0"/>
  </rowFields>
  <rowItems count="17">
    <i>
      <x/>
    </i>
    <i>
      <x v="1"/>
    </i>
    <i>
      <x v="2"/>
    </i>
    <i>
      <x v="3"/>
    </i>
    <i>
      <x v="4"/>
    </i>
    <i>
      <x v="6"/>
    </i>
    <i>
      <x v="7"/>
    </i>
    <i>
      <x v="9"/>
    </i>
    <i>
      <x v="10"/>
    </i>
    <i>
      <x v="11"/>
    </i>
    <i>
      <x v="13"/>
    </i>
    <i>
      <x v="14"/>
    </i>
    <i>
      <x v="15"/>
    </i>
    <i>
      <x v="16"/>
    </i>
    <i>
      <x v="17"/>
    </i>
    <i>
      <x v="18"/>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9">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1">
      <pivotArea outline="0" fieldPosition="0" dataOnly="0" type="all"/>
    </format>
    <format dxfId="2">
      <pivotArea outline="0" fieldPosition="0" axis="axisRow" dataOnly="0" field="2" labelOnly="1" type="button"/>
    </format>
    <format dxfId="2">
      <pivotArea outline="0" fieldPosition="0" dataOnly="0" labelOnly="1">
        <references count="1">
          <reference field="2" count="0"/>
        </references>
      </pivotArea>
    </format>
    <format dxfId="2">
      <pivotArea outline="0" fieldPosition="0" dataOnly="0" grandRow="1" labelOnly="1"/>
    </format>
    <format dxfId="3">
      <pivotArea outline="0" fieldPosition="0" dataOnly="0" type="all"/>
    </format>
    <format dxfId="4">
      <pivotArea outline="0" fieldPosition="0" dataOnly="0" type="all"/>
    </format>
    <format dxfId="6">
      <pivotArea outline="0" fieldPosition="0" dataOnly="0" type="all"/>
    </format>
  </formats>
  <pivotTableStyleInfo name="PivotStyleLight20" showRowHeaders="1" showColHeaders="1" showRowStripes="0" showColStripes="0" showLastColumn="1"/>
</pivotTableDefinition>
</file>

<file path=xl/pivotTables/pivotTable6.xml><?xml version="1.0" encoding="utf-8"?>
<pivotTableDefinition xmlns="http://schemas.openxmlformats.org/spreadsheetml/2006/main" name="Tableau croisé dynamique4" cacheId="1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6" firstHeaderRow="0" firstDataRow="1" firstDataCol="1"/>
  <pivotFields count="6">
    <pivotField showAll="0"/>
    <pivotField showAll="0"/>
    <pivotField axis="axisRow" showAll="0" sortType="ascending">
      <items count="20">
        <item x="0"/>
        <item x="1"/>
        <item x="2"/>
        <item x="3"/>
        <item x="4"/>
        <item m="1" x="18"/>
        <item x="5"/>
        <item x="6"/>
        <item m="1" x="17"/>
        <item x="7"/>
        <item x="8"/>
        <item x="9"/>
        <item m="1" x="16"/>
        <item x="10"/>
        <item x="11"/>
        <item x="12"/>
        <item x="13"/>
        <item x="14"/>
        <item x="15"/>
        <item t="default"/>
      </items>
    </pivotField>
    <pivotField dataField="1" showAll="0"/>
    <pivotField dataField="1" showAll="0"/>
    <pivotField showAll="0" numFmtId="170"/>
  </pivotFields>
  <rowFields count="1">
    <field x="2"/>
  </rowFields>
  <rowItems count="17">
    <i>
      <x/>
    </i>
    <i>
      <x v="1"/>
    </i>
    <i>
      <x v="2"/>
    </i>
    <i>
      <x v="3"/>
    </i>
    <i>
      <x v="4"/>
    </i>
    <i>
      <x v="6"/>
    </i>
    <i>
      <x v="7"/>
    </i>
    <i>
      <x v="9"/>
    </i>
    <i>
      <x v="10"/>
    </i>
    <i>
      <x v="11"/>
    </i>
    <i>
      <x v="13"/>
    </i>
    <i>
      <x v="14"/>
    </i>
    <i>
      <x v="15"/>
    </i>
    <i>
      <x v="16"/>
    </i>
    <i>
      <x v="17"/>
    </i>
    <i>
      <x v="18"/>
    </i>
    <i t="grand">
      <x/>
    </i>
  </rowItems>
  <colFields count="1">
    <field x="-2"/>
  </colFields>
  <colItems count="2">
    <i>
      <x/>
    </i>
    <i i="1">
      <x v="1"/>
    </i>
  </colItems>
  <dataFields count="2">
    <dataField name="D?penses r?elles" fld="4" baseField="2" baseItem="0"/>
    <dataField name="D?penses pr?vues" fld="3" baseField="2" baseItem="0"/>
  </dataFields>
  <formats count="3">
    <format dxfId="1">
      <pivotArea outline="0" fieldPosition="0" dataOnly="0" type="all"/>
    </format>
    <format dxfId="3">
      <pivotArea outline="0" fieldPosition="0" dataOnly="0" type="all"/>
    </format>
    <format dxfId="6">
      <pivotArea outline="0" fieldPosition="0" dataOnly="0" type="all"/>
    </format>
  </formats>
  <pivotTableStyleInfo name="PivotStyleMedium6" showRowHeaders="1" showColHeaders="1" showRowStripes="0" showColStripes="0" showLastColumn="1"/>
</pivotTableDefinition>
</file>

<file path=xl/pivotTables/pivotTable7.xml><?xml version="1.0" encoding="utf-8"?>
<pivotTableDefinition xmlns="http://schemas.openxmlformats.org/spreadsheetml/2006/main" name="Tableau croisé dynamique4" cacheId="10"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6" firstHeaderRow="0" firstDataRow="1" firstDataCol="1"/>
  <pivotFields count="6">
    <pivotField showAll="0"/>
    <pivotField showAll="0"/>
    <pivotField axis="axisRow" showAll="0" sortType="ascending">
      <items count="20">
        <item x="0"/>
        <item x="1"/>
        <item x="2"/>
        <item x="3"/>
        <item x="4"/>
        <item m="1" x="18"/>
        <item x="5"/>
        <item x="6"/>
        <item m="1" x="17"/>
        <item x="7"/>
        <item x="8"/>
        <item x="9"/>
        <item m="1" x="16"/>
        <item x="10"/>
        <item x="11"/>
        <item x="12"/>
        <item x="13"/>
        <item x="14"/>
        <item x="15"/>
        <item t="default"/>
      </items>
    </pivotField>
    <pivotField dataField="1" showAll="0"/>
    <pivotField dataField="1" showAll="0"/>
    <pivotField showAll="0" numFmtId="170"/>
  </pivotFields>
  <rowFields count="1">
    <field x="2"/>
  </rowFields>
  <rowItems count="17">
    <i>
      <x/>
    </i>
    <i>
      <x v="1"/>
    </i>
    <i>
      <x v="2"/>
    </i>
    <i>
      <x v="3"/>
    </i>
    <i>
      <x v="4"/>
    </i>
    <i>
      <x v="6"/>
    </i>
    <i>
      <x v="7"/>
    </i>
    <i>
      <x v="9"/>
    </i>
    <i>
      <x v="10"/>
    </i>
    <i>
      <x v="11"/>
    </i>
    <i>
      <x v="13"/>
    </i>
    <i>
      <x v="14"/>
    </i>
    <i>
      <x v="15"/>
    </i>
    <i>
      <x v="16"/>
    </i>
    <i>
      <x v="17"/>
    </i>
    <i>
      <x v="18"/>
    </i>
    <i t="grand">
      <x/>
    </i>
  </rowItems>
  <colFields count="1">
    <field x="-2"/>
  </colFields>
  <colItems count="2">
    <i>
      <x/>
    </i>
    <i i="1">
      <x v="1"/>
    </i>
  </colItems>
  <dataFields count="2">
    <dataField name="D?penses r?elles" fld="4" baseField="2" baseItem="0"/>
    <dataField name="D?penses pr?vues" fld="3" baseField="2" baseItem="0"/>
  </dataFields>
  <formats count="3">
    <format dxfId="1">
      <pivotArea outline="0" fieldPosition="0" dataOnly="0" type="all"/>
    </format>
    <format dxfId="3">
      <pivotArea outline="0" fieldPosition="0" dataOnly="0" type="all"/>
    </format>
    <format dxfId="6">
      <pivotArea outline="0" fieldPosition="0" dataOnly="0" type="all"/>
    </format>
  </formats>
  <pivotTableStyleInfo name="PivotStyleMedium6" showRowHeaders="1" showColHeaders="1" showRowStripes="0" showColStripes="0" showLastColumn="1"/>
</pivotTableDefinition>
</file>

<file path=xl/pivotTables/pivotTable8.xml><?xml version="1.0" encoding="utf-8"?>
<pivotTableDefinition xmlns="http://schemas.openxmlformats.org/spreadsheetml/2006/main" name="Tableau croisé Février" cacheId="10"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37:L54" firstHeaderRow="0" firstDataRow="1" firstDataCol="1"/>
  <pivotFields count="6">
    <pivotField axis="axisRow" showAll="0">
      <items count="80">
        <item x="46"/>
        <item x="63"/>
        <item x="30"/>
        <item x="42"/>
        <item x="17"/>
        <item x="16"/>
        <item x="14"/>
        <item x="15"/>
        <item x="19"/>
        <item x="20"/>
        <item x="70"/>
        <item x="71"/>
        <item x="4"/>
        <item x="5"/>
        <item x="33"/>
        <item x="34"/>
        <item x="44"/>
        <item x="45"/>
        <item x="73"/>
        <item x="74"/>
        <item x="54"/>
        <item x="55"/>
        <item x="9"/>
        <item x="10"/>
        <item x="66"/>
        <item x="67"/>
        <item x="22"/>
        <item x="23"/>
        <item x="61"/>
        <item x="62"/>
        <item x="28"/>
        <item x="29"/>
        <item x="38"/>
        <item x="39"/>
        <item x="77"/>
        <item x="78"/>
        <item x="50"/>
        <item x="51"/>
        <item x="68"/>
        <item x="40"/>
        <item x="47"/>
        <item x="2"/>
        <item x="3"/>
        <item x="8"/>
        <item x="56"/>
        <item x="36"/>
        <item x="69"/>
        <item x="13"/>
        <item x="11"/>
        <item x="48"/>
        <item x="52"/>
        <item x="49"/>
        <item x="41"/>
        <item x="65"/>
        <item x="12"/>
        <item x="31"/>
        <item x="21"/>
        <item x="26"/>
        <item x="58"/>
        <item x="7"/>
        <item x="18"/>
        <item x="75"/>
        <item x="43"/>
        <item x="53"/>
        <item x="72"/>
        <item x="32"/>
        <item x="0"/>
        <item x="1"/>
        <item x="76"/>
        <item x="59"/>
        <item x="35"/>
        <item x="37"/>
        <item x="24"/>
        <item x="25"/>
        <item x="27"/>
        <item x="57"/>
        <item x="60"/>
        <item x="64"/>
        <item x="6"/>
        <item t="default"/>
      </items>
    </pivotField>
    <pivotField showAll="0"/>
    <pivotField axis="axisRow" showAll="0" sortType="ascending">
      <items count="20">
        <item sd="0" x="0"/>
        <item sd="0" x="1"/>
        <item sd="0" x="2"/>
        <item sd="0" x="3"/>
        <item sd="0" x="4"/>
        <item sd="0" m="1" x="18"/>
        <item sd="0" x="5"/>
        <item sd="0" x="6"/>
        <item sd="0" m="1" x="17"/>
        <item sd="0" x="7"/>
        <item sd="0" x="8"/>
        <item sd="0" x="9"/>
        <item sd="0" m="1" x="16"/>
        <item sd="0" x="10"/>
        <item sd="0" x="11"/>
        <item sd="0" x="12"/>
        <item sd="0" x="13"/>
        <item sd="0" x="14"/>
        <item sd="0" x="15"/>
        <item t="default"/>
      </items>
    </pivotField>
    <pivotField dataField="1" showAll="0"/>
    <pivotField dataField="1" showAll="0"/>
    <pivotField dataField="1" showAll="0" numFmtId="170"/>
  </pivotFields>
  <rowFields count="2">
    <field x="2"/>
    <field x="0"/>
  </rowFields>
  <rowItems count="17">
    <i>
      <x/>
    </i>
    <i>
      <x v="1"/>
    </i>
    <i>
      <x v="2"/>
    </i>
    <i>
      <x v="3"/>
    </i>
    <i>
      <x v="4"/>
    </i>
    <i>
      <x v="6"/>
    </i>
    <i>
      <x v="7"/>
    </i>
    <i>
      <x v="9"/>
    </i>
    <i>
      <x v="10"/>
    </i>
    <i>
      <x v="11"/>
    </i>
    <i>
      <x v="13"/>
    </i>
    <i>
      <x v="14"/>
    </i>
    <i>
      <x v="15"/>
    </i>
    <i>
      <x v="16"/>
    </i>
    <i>
      <x v="17"/>
    </i>
    <i>
      <x v="18"/>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9">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1">
      <pivotArea outline="0" fieldPosition="0" dataOnly="0" type="all"/>
    </format>
    <format dxfId="2">
      <pivotArea outline="0" fieldPosition="0" axis="axisRow" dataOnly="0" field="2" labelOnly="1" type="button"/>
    </format>
    <format dxfId="2">
      <pivotArea outline="0" fieldPosition="0" dataOnly="0" labelOnly="1">
        <references count="1">
          <reference field="2" count="0"/>
        </references>
      </pivotArea>
    </format>
    <format dxfId="2">
      <pivotArea outline="0" fieldPosition="0" dataOnly="0" grandRow="1" labelOnly="1"/>
    </format>
    <format dxfId="3">
      <pivotArea outline="0" fieldPosition="0" dataOnly="0" type="all"/>
    </format>
    <format dxfId="4">
      <pivotArea outline="0" fieldPosition="0" dataOnly="0" type="all"/>
    </format>
    <format dxfId="6">
      <pivotArea outline="0" fieldPosition="0" dataOnly="0" type="all"/>
    </format>
  </formats>
  <pivotTableStyleInfo name="PivotStyleLight20" showRowHeaders="1" showColHeaders="1" showRowStripes="0" showColStripes="0" showLastColumn="1"/>
</pivotTableDefinition>
</file>

<file path=xl/pivotTables/pivotTable9.xml><?xml version="1.0" encoding="utf-8"?>
<pivotTableDefinition xmlns="http://schemas.openxmlformats.org/spreadsheetml/2006/main" name="Tableau croisé Février" cacheId="9"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37:L54" firstHeaderRow="0" firstDataRow="1" firstDataCol="1"/>
  <pivotFields count="6">
    <pivotField axis="axisRow" showAll="0">
      <items count="80">
        <item x="46"/>
        <item x="63"/>
        <item x="30"/>
        <item x="42"/>
        <item x="17"/>
        <item x="16"/>
        <item x="14"/>
        <item x="15"/>
        <item x="19"/>
        <item x="20"/>
        <item x="70"/>
        <item x="71"/>
        <item x="4"/>
        <item x="5"/>
        <item x="33"/>
        <item x="34"/>
        <item x="44"/>
        <item x="45"/>
        <item x="73"/>
        <item x="74"/>
        <item x="54"/>
        <item x="55"/>
        <item x="9"/>
        <item x="10"/>
        <item x="66"/>
        <item x="67"/>
        <item x="22"/>
        <item x="23"/>
        <item x="61"/>
        <item x="62"/>
        <item x="28"/>
        <item x="29"/>
        <item x="38"/>
        <item x="39"/>
        <item x="77"/>
        <item x="78"/>
        <item x="50"/>
        <item x="51"/>
        <item x="68"/>
        <item x="40"/>
        <item x="47"/>
        <item x="2"/>
        <item x="3"/>
        <item x="8"/>
        <item x="56"/>
        <item x="36"/>
        <item x="69"/>
        <item x="13"/>
        <item x="11"/>
        <item x="48"/>
        <item x="52"/>
        <item x="49"/>
        <item x="41"/>
        <item x="65"/>
        <item x="12"/>
        <item x="31"/>
        <item x="21"/>
        <item x="26"/>
        <item x="58"/>
        <item x="7"/>
        <item x="18"/>
        <item x="75"/>
        <item x="43"/>
        <item x="53"/>
        <item x="72"/>
        <item x="32"/>
        <item x="0"/>
        <item x="1"/>
        <item x="76"/>
        <item x="59"/>
        <item x="35"/>
        <item x="37"/>
        <item x="24"/>
        <item x="25"/>
        <item x="27"/>
        <item x="57"/>
        <item x="60"/>
        <item x="64"/>
        <item x="6"/>
        <item t="default"/>
      </items>
    </pivotField>
    <pivotField showAll="0"/>
    <pivotField axis="axisRow" showAll="0" sortType="ascending">
      <items count="20">
        <item sd="0" x="0"/>
        <item sd="0" x="1"/>
        <item sd="0" x="2"/>
        <item sd="0" x="3"/>
        <item sd="0" x="4"/>
        <item sd="0" m="1" x="18"/>
        <item sd="0" x="5"/>
        <item sd="0" x="6"/>
        <item sd="0" m="1" x="17"/>
        <item sd="0" x="7"/>
        <item sd="0" x="8"/>
        <item sd="0" x="9"/>
        <item sd="0" m="1" x="16"/>
        <item sd="0" x="10"/>
        <item sd="0" x="11"/>
        <item sd="0" x="12"/>
        <item sd="0" x="13"/>
        <item sd="0" x="14"/>
        <item sd="0" x="15"/>
        <item t="default"/>
      </items>
    </pivotField>
    <pivotField dataField="1" showAll="0"/>
    <pivotField dataField="1" showAll="0"/>
    <pivotField dataField="1" showAll="0" numFmtId="170"/>
  </pivotFields>
  <rowFields count="2">
    <field x="2"/>
    <field x="0"/>
  </rowFields>
  <rowItems count="17">
    <i>
      <x/>
    </i>
    <i>
      <x v="1"/>
    </i>
    <i>
      <x v="2"/>
    </i>
    <i>
      <x v="3"/>
    </i>
    <i>
      <x v="4"/>
    </i>
    <i>
      <x v="6"/>
    </i>
    <i>
      <x v="7"/>
    </i>
    <i>
      <x v="9"/>
    </i>
    <i>
      <x v="10"/>
    </i>
    <i>
      <x v="11"/>
    </i>
    <i>
      <x v="13"/>
    </i>
    <i>
      <x v="14"/>
    </i>
    <i>
      <x v="15"/>
    </i>
    <i>
      <x v="16"/>
    </i>
    <i>
      <x v="17"/>
    </i>
    <i>
      <x v="18"/>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9">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1">
      <pivotArea outline="0" fieldPosition="0" dataOnly="0" type="all"/>
    </format>
    <format dxfId="2">
      <pivotArea outline="0" fieldPosition="0" axis="axisRow" dataOnly="0" field="2" labelOnly="1" type="button"/>
    </format>
    <format dxfId="2">
      <pivotArea outline="0" fieldPosition="0" dataOnly="0" labelOnly="1">
        <references count="1">
          <reference field="2" count="0"/>
        </references>
      </pivotArea>
    </format>
    <format dxfId="2">
      <pivotArea outline="0" fieldPosition="0" dataOnly="0" grandRow="1" labelOnly="1"/>
    </format>
    <format dxfId="3">
      <pivotArea outline="0" fieldPosition="0" dataOnly="0" type="all"/>
    </format>
    <format dxfId="4">
      <pivotArea outline="0" fieldPosition="0" dataOnly="0" type="all"/>
    </format>
    <format dxfId="6">
      <pivotArea outline="0" fieldPosition="0" dataOnly="0" type="all"/>
    </format>
  </formats>
  <pivotTableStyleInfo name="PivotStyleLight20" showRowHeaders="1" showColHeaders="1" showRowStripes="0" showColStripes="0" showLastColumn="1"/>
</pivotTableDefinition>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pivotTable" Target="../pivotTables/pivotTable1.xml" /><Relationship Id="rId5" Type="http://schemas.openxmlformats.org/officeDocument/2006/relationships/pivotTable" Target="../pivotTables/pivotTable2.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 Id="rId4" Type="http://schemas.openxmlformats.org/officeDocument/2006/relationships/pivotTable" Target="../pivotTables/pivotTable19.xml" /><Relationship Id="rId5" Type="http://schemas.openxmlformats.org/officeDocument/2006/relationships/pivotTable" Target="../pivotTables/pivotTable2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 Id="rId4" Type="http://schemas.openxmlformats.org/officeDocument/2006/relationships/pivotTable" Target="../pivotTables/pivotTable21.xml" /><Relationship Id="rId5" Type="http://schemas.openxmlformats.org/officeDocument/2006/relationships/pivotTable" Target="../pivotTables/pivotTable22.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 Id="rId4" Type="http://schemas.openxmlformats.org/officeDocument/2006/relationships/pivotTable" Target="../pivotTables/pivotTable23.xml" /><Relationship Id="rId5" Type="http://schemas.openxmlformats.org/officeDocument/2006/relationships/pivotTable" Target="../pivotTables/pivotTable24.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 Id="rId4" Type="http://schemas.openxmlformats.org/officeDocument/2006/relationships/pivotTable" Target="../pivotTables/pivotTable25.xml" /><Relationship Id="rId5" Type="http://schemas.openxmlformats.org/officeDocument/2006/relationships/pivotTable" Target="../pivotTables/pivotTable26.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 Id="rId4" Type="http://schemas.openxmlformats.org/officeDocument/2006/relationships/pivotTable" Target="../pivotTables/pivotTable5.xml" /><Relationship Id="rId5" Type="http://schemas.openxmlformats.org/officeDocument/2006/relationships/pivotTable" Target="../pivotTables/pivotTable6.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 Id="rId4" Type="http://schemas.openxmlformats.org/officeDocument/2006/relationships/pivotTable" Target="../pivotTables/pivotTable7.xml" /><Relationship Id="rId5"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 Id="rId4" Type="http://schemas.openxmlformats.org/officeDocument/2006/relationships/pivotTable" Target="../pivotTables/pivotTable9.xml" /><Relationship Id="rId5"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 Id="rId4" Type="http://schemas.openxmlformats.org/officeDocument/2006/relationships/pivotTable" Target="../pivotTables/pivotTable11.xml" /><Relationship Id="rId5" Type="http://schemas.openxmlformats.org/officeDocument/2006/relationships/pivotTable" Target="../pivotTables/pivotTable12.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 Id="rId4" Type="http://schemas.openxmlformats.org/officeDocument/2006/relationships/pivotTable" Target="../pivotTables/pivotTable13.xml" /><Relationship Id="rId5" Type="http://schemas.openxmlformats.org/officeDocument/2006/relationships/pivotTable" Target="../pivotTables/pivotTable14.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 Id="rId4" Type="http://schemas.openxmlformats.org/officeDocument/2006/relationships/pivotTable" Target="../pivotTables/pivotTable15.xml" /><Relationship Id="rId5" Type="http://schemas.openxmlformats.org/officeDocument/2006/relationships/pivotTable" Target="../pivotTables/pivotTable16.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 Id="rId4" Type="http://schemas.openxmlformats.org/officeDocument/2006/relationships/pivotTable" Target="../pivotTables/pivotTable17.xml" /><Relationship Id="rId5" Type="http://schemas.openxmlformats.org/officeDocument/2006/relationships/pivotTable" Target="../pivotTables/pivotTable18.xml" /></Relationships>
</file>

<file path=xl/worksheets/sheet1.xml><?xml version="1.0" encoding="utf-8"?>
<worksheet xmlns="http://schemas.openxmlformats.org/spreadsheetml/2006/main" xmlns:r="http://schemas.openxmlformats.org/officeDocument/2006/relationships">
  <sheetPr codeName="Feuil1">
    <tabColor theme="8" tint="-0.24997000396251678"/>
    <pageSetUpPr fitToPage="1"/>
  </sheetPr>
  <dimension ref="A1:IU406"/>
  <sheetViews>
    <sheetView showGridLines="0" zoomScale="80" zoomScaleNormal="80" zoomScalePageLayoutView="125" workbookViewId="0" topLeftCell="A1">
      <selection activeCell="B2" sqref="B2"/>
    </sheetView>
  </sheetViews>
  <sheetFormatPr defaultColWidth="9.140625" defaultRowHeight="12.75"/>
  <cols>
    <col min="1" max="1" width="1.7109375" style="160" customWidth="1"/>
    <col min="2" max="2" width="36.7109375" style="160" customWidth="1"/>
    <col min="3" max="3" width="10.28125" style="221" customWidth="1"/>
    <col min="4" max="4" width="22.421875" style="164" customWidth="1"/>
    <col min="5" max="5" width="20.8515625" style="164" customWidth="1"/>
    <col min="6" max="6" width="16.140625" style="164" customWidth="1"/>
    <col min="7" max="7" width="15.421875" style="160" customWidth="1"/>
    <col min="8" max="8" width="14.28125" style="160" customWidth="1"/>
    <col min="9" max="9" width="40.421875" style="165" customWidth="1"/>
    <col min="10" max="10" width="21.00390625" style="160" customWidth="1"/>
    <col min="11" max="11" width="19.28125" style="160" customWidth="1"/>
    <col min="12" max="12" width="26.57421875" style="160" customWidth="1"/>
    <col min="13" max="13" width="21.00390625" style="160" customWidth="1"/>
    <col min="14" max="14" width="31.7109375" style="160" bestFit="1" customWidth="1"/>
    <col min="15" max="15" width="30.57421875" style="160" hidden="1" customWidth="1"/>
    <col min="16" max="17" width="14.7109375" style="160" hidden="1" customWidth="1"/>
    <col min="18" max="18" width="14.7109375" style="160" customWidth="1"/>
    <col min="19" max="19" width="22.421875" style="160" bestFit="1" customWidth="1"/>
    <col min="20" max="20" width="22.7109375" style="160" bestFit="1" customWidth="1"/>
    <col min="21" max="21" width="20.8515625" style="160" bestFit="1" customWidth="1"/>
    <col min="22" max="22" width="26.57421875" style="160" bestFit="1" customWidth="1"/>
    <col min="23" max="23" width="19.28125" style="160" bestFit="1" customWidth="1"/>
    <col min="24" max="24" width="11.7109375" style="160" bestFit="1" customWidth="1"/>
    <col min="25" max="16384" width="9.140625" style="160" customWidth="1"/>
  </cols>
  <sheetData>
    <row r="1" spans="2:9" s="277" customFormat="1" ht="15.75" customHeight="1">
      <c r="B1" s="278"/>
      <c r="C1" s="280"/>
      <c r="D1" s="278"/>
      <c r="I1" s="279"/>
    </row>
    <row r="2" spans="1:17" ht="28.5" customHeight="1">
      <c r="A2" s="166"/>
      <c r="B2" s="413" t="str">
        <f ca="1">"Budget Mensuel : "&amp;MID(CELL("nomfichier",A1),FIND("]",CELL("nomfichier",A1),1)+1,30)</f>
        <v>Budget Mensuel : Janvier</v>
      </c>
      <c r="C2" s="167"/>
      <c r="D2" s="168"/>
      <c r="E2" s="169"/>
      <c r="F2" s="169"/>
      <c r="G2" s="170"/>
      <c r="H2" s="170"/>
      <c r="I2" s="170"/>
      <c r="J2" s="170"/>
      <c r="K2" s="170"/>
      <c r="L2" s="170"/>
      <c r="M2" s="170"/>
      <c r="N2" s="170"/>
      <c r="O2" s="170"/>
      <c r="P2" s="170"/>
      <c r="Q2" s="170"/>
    </row>
    <row r="3" spans="1:17" ht="15" customHeight="1">
      <c r="A3" s="166"/>
      <c r="B3" s="171"/>
      <c r="C3" s="172"/>
      <c r="D3" s="173"/>
      <c r="E3" s="169"/>
      <c r="F3" s="169"/>
      <c r="G3" s="174"/>
      <c r="H3" s="170"/>
      <c r="I3" s="170"/>
      <c r="J3" s="170"/>
      <c r="K3" s="170"/>
      <c r="L3" s="170"/>
      <c r="M3" s="170"/>
      <c r="N3" s="170"/>
      <c r="O3" s="170"/>
      <c r="P3" s="170"/>
      <c r="Q3" s="170"/>
    </row>
    <row r="4" spans="2:17" ht="12.75" customHeight="1">
      <c r="B4" s="175"/>
      <c r="C4" s="176"/>
      <c r="D4" s="177"/>
      <c r="E4" s="253"/>
      <c r="F4" s="179"/>
      <c r="G4" s="180"/>
      <c r="H4" s="170"/>
      <c r="I4" s="170"/>
      <c r="J4" s="170"/>
      <c r="K4" s="170"/>
      <c r="L4" s="170"/>
      <c r="M4" s="170"/>
      <c r="N4" s="170"/>
      <c r="O4" s="170"/>
      <c r="P4" s="170"/>
      <c r="Q4" s="170"/>
    </row>
    <row r="5" spans="2:17" ht="12.75" customHeight="1">
      <c r="B5" s="175"/>
      <c r="C5" s="176"/>
      <c r="D5" s="177"/>
      <c r="E5" s="178"/>
      <c r="F5" s="179"/>
      <c r="G5" s="180"/>
      <c r="H5" s="170"/>
      <c r="I5" s="170"/>
      <c r="J5" s="170"/>
      <c r="K5" s="170"/>
      <c r="L5" s="170"/>
      <c r="M5" s="170"/>
      <c r="N5" s="170"/>
      <c r="O5" s="170"/>
      <c r="P5" s="170"/>
      <c r="Q5" s="170"/>
    </row>
    <row r="6" spans="2:17" ht="12.75" customHeight="1">
      <c r="B6" s="347" t="s">
        <v>143</v>
      </c>
      <c r="C6" s="348"/>
      <c r="D6" s="348"/>
      <c r="E6" s="348"/>
      <c r="F6" s="349"/>
      <c r="G6" s="354"/>
      <c r="H6" s="355"/>
      <c r="I6" s="362" t="s">
        <v>107</v>
      </c>
      <c r="J6" s="363"/>
      <c r="K6" s="363"/>
      <c r="L6" s="363"/>
      <c r="M6" s="363"/>
      <c r="N6" s="170"/>
      <c r="O6" s="170"/>
      <c r="P6" s="170"/>
      <c r="Q6" s="170"/>
    </row>
    <row r="7" spans="2:17" ht="12.75" customHeight="1">
      <c r="B7" s="350"/>
      <c r="C7" s="351"/>
      <c r="D7" s="351"/>
      <c r="E7" s="351"/>
      <c r="F7" s="352"/>
      <c r="G7" s="356"/>
      <c r="H7" s="355"/>
      <c r="I7" s="327" t="s">
        <v>108</v>
      </c>
      <c r="J7" s="328"/>
      <c r="K7" s="328"/>
      <c r="L7" s="328"/>
      <c r="M7" s="328"/>
      <c r="N7" s="170"/>
      <c r="O7" s="170"/>
      <c r="P7" s="170"/>
      <c r="Q7" s="170"/>
    </row>
    <row r="8" spans="2:17" ht="3" customHeight="1">
      <c r="B8" s="181"/>
      <c r="C8" s="176"/>
      <c r="D8" s="177"/>
      <c r="E8" s="178"/>
      <c r="F8" s="182"/>
      <c r="G8" s="356"/>
      <c r="H8" s="355"/>
      <c r="I8" s="170"/>
      <c r="J8" s="170"/>
      <c r="K8" s="170"/>
      <c r="L8" s="170"/>
      <c r="M8" s="170"/>
      <c r="N8" s="170"/>
      <c r="O8" s="170"/>
      <c r="P8" s="170"/>
      <c r="Q8" s="170"/>
    </row>
    <row r="9" spans="2:17" ht="36.75">
      <c r="B9" s="333" t="s">
        <v>113</v>
      </c>
      <c r="C9" s="334"/>
      <c r="D9" s="334"/>
      <c r="E9" s="334"/>
      <c r="F9" s="335"/>
      <c r="G9" s="356"/>
      <c r="H9" s="355"/>
      <c r="I9" s="170"/>
      <c r="J9" s="170"/>
      <c r="K9" s="170"/>
      <c r="L9" s="170"/>
      <c r="M9" s="170"/>
      <c r="N9" s="170"/>
      <c r="O9" s="309" t="s">
        <v>99</v>
      </c>
      <c r="P9" s="310" t="s">
        <v>105</v>
      </c>
      <c r="Q9" s="310" t="s">
        <v>106</v>
      </c>
    </row>
    <row r="10" spans="2:17" ht="36.75">
      <c r="B10" s="336">
        <f>IF(F17=0,"",IF(F17&lt;0,Budget_négatif,Budget_positif))</f>
      </c>
      <c r="C10" s="337"/>
      <c r="D10" s="337"/>
      <c r="E10" s="337"/>
      <c r="F10" s="338"/>
      <c r="G10" s="356"/>
      <c r="H10" s="355"/>
      <c r="I10" s="170"/>
      <c r="J10" s="170"/>
      <c r="K10" s="170"/>
      <c r="L10" s="170"/>
      <c r="M10" s="170"/>
      <c r="N10" s="170"/>
      <c r="O10" s="311" t="s">
        <v>110</v>
      </c>
      <c r="P10" s="310"/>
      <c r="Q10" s="310"/>
    </row>
    <row r="11" spans="2:17" ht="12.75">
      <c r="B11" s="339">
        <f>IF(F15=0,"",IF(F15&gt;0,Resouces_positives,Resources_négatives))</f>
      </c>
      <c r="C11" s="340"/>
      <c r="D11" s="340"/>
      <c r="E11" s="340"/>
      <c r="F11" s="341"/>
      <c r="G11" s="356"/>
      <c r="H11" s="355"/>
      <c r="I11" s="185"/>
      <c r="J11" s="184"/>
      <c r="K11" s="186"/>
      <c r="L11" s="187"/>
      <c r="O11" s="311" t="s">
        <v>111</v>
      </c>
      <c r="P11" s="310"/>
      <c r="Q11" s="310"/>
    </row>
    <row r="12" spans="2:17" ht="12.75">
      <c r="B12" s="336">
        <f>IF(F16=0,"",IF(F16&gt;0,Dépenses_positives,Dépenses_négatives))</f>
      </c>
      <c r="C12" s="337"/>
      <c r="D12" s="337"/>
      <c r="E12" s="337"/>
      <c r="F12" s="338"/>
      <c r="G12" s="356"/>
      <c r="H12" s="355"/>
      <c r="I12" s="185"/>
      <c r="J12" s="184"/>
      <c r="K12" s="186"/>
      <c r="L12" s="187"/>
      <c r="O12" s="311" t="s">
        <v>112</v>
      </c>
      <c r="P12" s="310"/>
      <c r="Q12" s="310"/>
    </row>
    <row r="13" spans="2:17" ht="12.75">
      <c r="B13" s="188"/>
      <c r="C13" s="189"/>
      <c r="D13" s="177"/>
      <c r="E13" s="177"/>
      <c r="F13" s="190"/>
      <c r="G13" s="356"/>
      <c r="H13" s="355"/>
      <c r="I13" s="185"/>
      <c r="J13" s="184"/>
      <c r="K13" s="186"/>
      <c r="L13" s="187"/>
      <c r="O13" s="311" t="s">
        <v>114</v>
      </c>
      <c r="P13" s="310"/>
      <c r="Q13" s="310"/>
    </row>
    <row r="14" spans="2:17" ht="15" customHeight="1">
      <c r="B14" s="342" t="s">
        <v>24</v>
      </c>
      <c r="C14" s="343"/>
      <c r="D14" s="254" t="s">
        <v>50</v>
      </c>
      <c r="E14" s="255" t="s">
        <v>51</v>
      </c>
      <c r="F14" s="256" t="s">
        <v>17</v>
      </c>
      <c r="G14" s="356"/>
      <c r="H14" s="355"/>
      <c r="I14" s="160"/>
      <c r="M14" s="183"/>
      <c r="O14" s="311" t="s">
        <v>115</v>
      </c>
      <c r="P14" s="310"/>
      <c r="Q14" s="310"/>
    </row>
    <row r="15" spans="2:17" ht="15" customHeight="1">
      <c r="B15" s="344" t="s">
        <v>33</v>
      </c>
      <c r="C15" s="345"/>
      <c r="D15" s="191">
        <f>D30</f>
        <v>0</v>
      </c>
      <c r="E15" s="191">
        <f>E30</f>
        <v>0</v>
      </c>
      <c r="F15" s="103">
        <f>E15-D15</f>
        <v>0</v>
      </c>
      <c r="G15" s="356"/>
      <c r="H15" s="355"/>
      <c r="I15" s="160"/>
      <c r="M15" s="183"/>
      <c r="O15" s="311" t="s">
        <v>144</v>
      </c>
      <c r="P15" s="310"/>
      <c r="Q15" s="310"/>
    </row>
    <row r="16" spans="2:17" ht="15" customHeight="1">
      <c r="B16" s="344" t="s">
        <v>34</v>
      </c>
      <c r="C16" s="345"/>
      <c r="D16" s="192">
        <f>E118</f>
        <v>0</v>
      </c>
      <c r="E16" s="192">
        <f>F118</f>
        <v>0</v>
      </c>
      <c r="F16" s="103">
        <f>D16-E16</f>
        <v>0</v>
      </c>
      <c r="G16" s="356"/>
      <c r="H16" s="355"/>
      <c r="I16" s="160"/>
      <c r="M16" s="183"/>
      <c r="O16" s="311" t="s">
        <v>145</v>
      </c>
      <c r="P16" s="310"/>
      <c r="Q16" s="310"/>
    </row>
    <row r="17" spans="2:17" ht="15" customHeight="1">
      <c r="B17" s="322" t="s">
        <v>139</v>
      </c>
      <c r="C17" s="323"/>
      <c r="D17" s="104">
        <f>D15-D16</f>
        <v>0</v>
      </c>
      <c r="E17" s="104">
        <f>E15-E16</f>
        <v>0</v>
      </c>
      <c r="F17" s="105">
        <f>E17-D17</f>
        <v>0</v>
      </c>
      <c r="G17" s="356"/>
      <c r="H17" s="355"/>
      <c r="I17" s="160"/>
      <c r="M17" s="183"/>
      <c r="O17" s="311" t="s">
        <v>116</v>
      </c>
      <c r="P17" s="310"/>
      <c r="Q17" s="310"/>
    </row>
    <row r="18" spans="1:17" ht="12.75">
      <c r="A18" s="183"/>
      <c r="B18" s="183"/>
      <c r="C18" s="193"/>
      <c r="D18" s="194"/>
      <c r="E18" s="194"/>
      <c r="F18" s="194"/>
      <c r="G18" s="183"/>
      <c r="H18" s="195"/>
      <c r="I18" s="196"/>
      <c r="M18" s="183"/>
      <c r="N18" s="183"/>
      <c r="O18" s="311" t="s">
        <v>117</v>
      </c>
      <c r="P18" s="310"/>
      <c r="Q18" s="310"/>
    </row>
    <row r="19" spans="2:17" ht="15">
      <c r="B19" s="324" t="s">
        <v>94</v>
      </c>
      <c r="C19" s="325"/>
      <c r="D19" s="325"/>
      <c r="E19" s="325"/>
      <c r="F19" s="326"/>
      <c r="G19" s="197"/>
      <c r="H19" s="346"/>
      <c r="I19" s="346"/>
      <c r="J19" s="346"/>
      <c r="K19" s="346"/>
      <c r="L19" s="346"/>
      <c r="O19" s="311" t="s">
        <v>118</v>
      </c>
      <c r="P19" s="310"/>
      <c r="Q19" s="310"/>
    </row>
    <row r="20" spans="2:17" ht="12.75">
      <c r="B20" s="357" t="s">
        <v>140</v>
      </c>
      <c r="C20" s="358"/>
      <c r="D20" s="358"/>
      <c r="E20" s="358"/>
      <c r="F20" s="359"/>
      <c r="G20" s="197"/>
      <c r="H20" s="198"/>
      <c r="I20" s="196"/>
      <c r="O20" s="311" t="s">
        <v>146</v>
      </c>
      <c r="P20" s="310"/>
      <c r="Q20" s="310"/>
    </row>
    <row r="21" spans="2:17" ht="15">
      <c r="B21" s="199"/>
      <c r="C21" s="200"/>
      <c r="D21" s="201"/>
      <c r="E21" s="200"/>
      <c r="F21" s="202"/>
      <c r="G21" s="197"/>
      <c r="H21" s="198"/>
      <c r="I21" s="196"/>
      <c r="O21" s="311" t="s">
        <v>119</v>
      </c>
      <c r="P21" s="310"/>
      <c r="Q21" s="310"/>
    </row>
    <row r="22" spans="2:17" ht="33.75">
      <c r="B22" s="262" t="s">
        <v>97</v>
      </c>
      <c r="C22" s="257" t="s">
        <v>98</v>
      </c>
      <c r="D22" s="258" t="s">
        <v>30</v>
      </c>
      <c r="E22" s="259" t="s">
        <v>25</v>
      </c>
      <c r="F22" s="260" t="s">
        <v>31</v>
      </c>
      <c r="G22" s="197"/>
      <c r="H22" s="329"/>
      <c r="I22" s="329"/>
      <c r="J22" s="329"/>
      <c r="K22" s="329"/>
      <c r="L22" s="329"/>
      <c r="O22" s="311" t="s">
        <v>120</v>
      </c>
      <c r="P22" s="310"/>
      <c r="Q22" s="310"/>
    </row>
    <row r="23" spans="2:17" ht="12.75">
      <c r="B23" s="203" t="s">
        <v>124</v>
      </c>
      <c r="C23" s="261">
        <v>1</v>
      </c>
      <c r="D23" s="99"/>
      <c r="E23" s="99"/>
      <c r="F23" s="106">
        <f aca="true" t="shared" si="0" ref="F23:F29">E23-D23</f>
        <v>0</v>
      </c>
      <c r="G23" s="197"/>
      <c r="H23" s="329"/>
      <c r="I23" s="329"/>
      <c r="J23" s="329"/>
      <c r="K23" s="329"/>
      <c r="L23" s="329"/>
      <c r="O23" s="311" t="s">
        <v>121</v>
      </c>
      <c r="P23" s="310"/>
      <c r="Q23" s="310"/>
    </row>
    <row r="24" spans="2:17" ht="12.75">
      <c r="B24" s="203" t="s">
        <v>125</v>
      </c>
      <c r="C24" s="261">
        <v>1</v>
      </c>
      <c r="D24" s="99"/>
      <c r="E24" s="99"/>
      <c r="F24" s="106">
        <f t="shared" si="0"/>
        <v>0</v>
      </c>
      <c r="G24" s="197"/>
      <c r="H24" s="329"/>
      <c r="I24" s="329"/>
      <c r="J24" s="329"/>
      <c r="K24" s="329"/>
      <c r="L24" s="329"/>
      <c r="O24" s="311" t="s">
        <v>122</v>
      </c>
      <c r="P24" s="310"/>
      <c r="Q24" s="310"/>
    </row>
    <row r="25" spans="2:17" ht="12.75">
      <c r="B25" s="203" t="s">
        <v>126</v>
      </c>
      <c r="C25" s="261">
        <v>1</v>
      </c>
      <c r="D25" s="99"/>
      <c r="E25" s="99"/>
      <c r="F25" s="106">
        <f t="shared" si="0"/>
        <v>0</v>
      </c>
      <c r="G25" s="197"/>
      <c r="H25" s="329"/>
      <c r="I25" s="329"/>
      <c r="J25" s="329"/>
      <c r="K25" s="329"/>
      <c r="L25" s="329"/>
      <c r="O25" s="311" t="s">
        <v>123</v>
      </c>
      <c r="P25" s="310"/>
      <c r="Q25" s="310"/>
    </row>
    <row r="26" spans="2:17" ht="12.75">
      <c r="B26" s="203" t="s">
        <v>127</v>
      </c>
      <c r="C26" s="261">
        <v>2</v>
      </c>
      <c r="D26" s="99"/>
      <c r="E26" s="99"/>
      <c r="F26" s="106">
        <f t="shared" si="0"/>
        <v>0</v>
      </c>
      <c r="G26" s="197"/>
      <c r="H26" s="329"/>
      <c r="I26" s="329"/>
      <c r="J26" s="329"/>
      <c r="K26" s="329"/>
      <c r="L26" s="329"/>
      <c r="O26" s="311" t="s">
        <v>100</v>
      </c>
      <c r="P26" s="310"/>
      <c r="Q26" s="310"/>
    </row>
    <row r="27" spans="2:12" ht="12.75">
      <c r="B27" s="203" t="s">
        <v>128</v>
      </c>
      <c r="C27" s="261">
        <v>2</v>
      </c>
      <c r="D27" s="99"/>
      <c r="E27" s="99"/>
      <c r="F27" s="106">
        <f t="shared" si="0"/>
        <v>0</v>
      </c>
      <c r="G27" s="197"/>
      <c r="H27" s="329"/>
      <c r="I27" s="329"/>
      <c r="J27" s="329"/>
      <c r="K27" s="329"/>
      <c r="L27" s="329"/>
    </row>
    <row r="28" spans="2:12" ht="12.75">
      <c r="B28" s="203" t="s">
        <v>44</v>
      </c>
      <c r="C28" s="261">
        <v>2</v>
      </c>
      <c r="D28" s="99"/>
      <c r="E28" s="99"/>
      <c r="F28" s="106">
        <f t="shared" si="0"/>
        <v>0</v>
      </c>
      <c r="G28" s="197"/>
      <c r="H28" s="329"/>
      <c r="I28" s="329"/>
      <c r="J28" s="329"/>
      <c r="K28" s="329"/>
      <c r="L28" s="329"/>
    </row>
    <row r="29" spans="1:12" ht="12.75">
      <c r="A29" s="204"/>
      <c r="B29" s="203" t="s">
        <v>45</v>
      </c>
      <c r="C29" s="261">
        <v>2</v>
      </c>
      <c r="D29" s="99"/>
      <c r="E29" s="99"/>
      <c r="F29" s="106">
        <f t="shared" si="0"/>
        <v>0</v>
      </c>
      <c r="G29" s="205"/>
      <c r="H29" s="329"/>
      <c r="I29" s="329"/>
      <c r="J29" s="329"/>
      <c r="K29" s="329"/>
      <c r="L29" s="329"/>
    </row>
    <row r="30" spans="2:12" s="206" customFormat="1" ht="12.75">
      <c r="B30" s="360" t="s">
        <v>35</v>
      </c>
      <c r="C30" s="361"/>
      <c r="D30" s="207">
        <f>SUM(D23:D29)</f>
        <v>0</v>
      </c>
      <c r="E30" s="207">
        <f>SUM(E23:E29)</f>
        <v>0</v>
      </c>
      <c r="F30" s="208">
        <f>SUM(F23:F29)</f>
        <v>0</v>
      </c>
      <c r="G30" s="209"/>
      <c r="H30" s="329"/>
      <c r="I30" s="329"/>
      <c r="J30" s="329"/>
      <c r="K30" s="329"/>
      <c r="L30" s="329"/>
    </row>
    <row r="31" spans="1:12" s="204" customFormat="1" ht="12.75">
      <c r="A31" s="210"/>
      <c r="B31" s="211"/>
      <c r="C31" s="212"/>
      <c r="D31" s="213"/>
      <c r="E31" s="213"/>
      <c r="F31" s="59"/>
      <c r="G31" s="214"/>
      <c r="H31" s="160"/>
      <c r="I31" s="165"/>
      <c r="J31" s="215"/>
      <c r="K31" s="215"/>
      <c r="L31" s="216"/>
    </row>
    <row r="32" spans="2:7" ht="12.75">
      <c r="B32" s="217"/>
      <c r="C32" s="186"/>
      <c r="D32" s="218"/>
      <c r="E32" s="219"/>
      <c r="F32" s="220"/>
      <c r="G32" s="187"/>
    </row>
    <row r="33" spans="5:13" ht="12.75">
      <c r="E33" s="177"/>
      <c r="F33" s="177"/>
      <c r="G33" s="222"/>
      <c r="H33" s="198"/>
      <c r="M33" s="223"/>
    </row>
    <row r="34" spans="2:13" ht="15">
      <c r="B34" s="324" t="s">
        <v>32</v>
      </c>
      <c r="C34" s="325"/>
      <c r="D34" s="325"/>
      <c r="E34" s="325"/>
      <c r="F34" s="325"/>
      <c r="G34" s="326"/>
      <c r="H34" s="198"/>
      <c r="I34" s="324" t="s">
        <v>107</v>
      </c>
      <c r="J34" s="325"/>
      <c r="K34" s="325"/>
      <c r="L34" s="326"/>
      <c r="M34" s="223"/>
    </row>
    <row r="35" spans="2:13" ht="12.75">
      <c r="B35" s="327" t="s">
        <v>137</v>
      </c>
      <c r="C35" s="328"/>
      <c r="D35" s="328"/>
      <c r="E35" s="328"/>
      <c r="F35" s="328"/>
      <c r="G35" s="353"/>
      <c r="H35" s="198"/>
      <c r="I35" s="327" t="s">
        <v>108</v>
      </c>
      <c r="J35" s="328"/>
      <c r="K35" s="328"/>
      <c r="L35" s="353"/>
      <c r="M35" s="223"/>
    </row>
    <row r="36" spans="2:12" ht="3" customHeight="1">
      <c r="B36" s="330"/>
      <c r="C36" s="331"/>
      <c r="D36" s="331"/>
      <c r="E36" s="331"/>
      <c r="F36" s="331"/>
      <c r="G36" s="332"/>
      <c r="H36" s="198"/>
      <c r="I36" s="224"/>
      <c r="J36" s="198"/>
      <c r="K36" s="198"/>
      <c r="L36" s="225"/>
    </row>
    <row r="37" spans="2:12" ht="33.75">
      <c r="B37" s="263" t="s">
        <v>52</v>
      </c>
      <c r="C37" s="264" t="s">
        <v>98</v>
      </c>
      <c r="D37" s="265" t="s">
        <v>48</v>
      </c>
      <c r="E37" s="266" t="s">
        <v>50</v>
      </c>
      <c r="F37" s="266" t="s">
        <v>51</v>
      </c>
      <c r="G37" s="267" t="s">
        <v>17</v>
      </c>
      <c r="H37" s="198"/>
      <c r="I37" s="410"/>
      <c r="J37" s="411" t="s">
        <v>155</v>
      </c>
      <c r="K37" s="312"/>
      <c r="L37" s="313"/>
    </row>
    <row r="38" spans="2:12" ht="12.75">
      <c r="B38" s="231" t="s">
        <v>26</v>
      </c>
      <c r="C38" s="269">
        <f aca="true" t="shared" si="1" ref="C38:C67">VLOOKUP(D38,Tableau_param_categories,2,FALSE)</f>
        <v>3</v>
      </c>
      <c r="D38" s="270" t="s">
        <v>110</v>
      </c>
      <c r="E38" s="69"/>
      <c r="F38" s="69"/>
      <c r="G38" s="107">
        <f aca="true" t="shared" si="2" ref="G38:G101">E38-F38</f>
        <v>0</v>
      </c>
      <c r="H38" s="198"/>
      <c r="I38" s="412" t="s">
        <v>99</v>
      </c>
      <c r="J38" s="315" t="s">
        <v>103</v>
      </c>
      <c r="K38" s="316" t="s">
        <v>101</v>
      </c>
      <c r="L38" s="317" t="s">
        <v>102</v>
      </c>
    </row>
    <row r="39" spans="2:12" ht="12.75">
      <c r="B39" s="231" t="s">
        <v>27</v>
      </c>
      <c r="C39" s="269">
        <f t="shared" si="1"/>
        <v>3</v>
      </c>
      <c r="D39" s="270" t="s">
        <v>110</v>
      </c>
      <c r="E39" s="69"/>
      <c r="F39" s="69"/>
      <c r="G39" s="107">
        <f t="shared" si="2"/>
        <v>0</v>
      </c>
      <c r="H39" s="198"/>
      <c r="I39" s="314" t="s">
        <v>110</v>
      </c>
      <c r="J39" s="315"/>
      <c r="K39" s="316"/>
      <c r="L39" s="317">
        <v>0</v>
      </c>
    </row>
    <row r="40" spans="2:12" ht="12.75">
      <c r="B40" s="231" t="s">
        <v>46</v>
      </c>
      <c r="C40" s="269">
        <f t="shared" si="1"/>
        <v>3</v>
      </c>
      <c r="D40" s="270" t="s">
        <v>110</v>
      </c>
      <c r="E40" s="69"/>
      <c r="F40" s="69"/>
      <c r="G40" s="107">
        <f t="shared" si="2"/>
        <v>0</v>
      </c>
      <c r="H40" s="198"/>
      <c r="I40" s="314" t="s">
        <v>111</v>
      </c>
      <c r="J40" s="315"/>
      <c r="K40" s="316"/>
      <c r="L40" s="317">
        <v>0</v>
      </c>
    </row>
    <row r="41" spans="2:12" ht="12.75">
      <c r="B41" s="231" t="s">
        <v>47</v>
      </c>
      <c r="C41" s="269">
        <f t="shared" si="1"/>
        <v>3</v>
      </c>
      <c r="D41" s="270" t="s">
        <v>110</v>
      </c>
      <c r="E41" s="69"/>
      <c r="F41" s="69"/>
      <c r="G41" s="107">
        <f t="shared" si="2"/>
        <v>0</v>
      </c>
      <c r="H41" s="232"/>
      <c r="I41" s="314" t="s">
        <v>112</v>
      </c>
      <c r="J41" s="315"/>
      <c r="K41" s="316"/>
      <c r="L41" s="317">
        <v>0</v>
      </c>
    </row>
    <row r="42" spans="2:12" ht="12.75">
      <c r="B42" s="231" t="s">
        <v>57</v>
      </c>
      <c r="C42" s="269">
        <f t="shared" si="1"/>
        <v>3</v>
      </c>
      <c r="D42" s="270" t="s">
        <v>110</v>
      </c>
      <c r="E42" s="69"/>
      <c r="F42" s="69"/>
      <c r="G42" s="107">
        <f t="shared" si="2"/>
        <v>0</v>
      </c>
      <c r="H42" s="198"/>
      <c r="I42" s="314" t="s">
        <v>114</v>
      </c>
      <c r="J42" s="315"/>
      <c r="K42" s="316"/>
      <c r="L42" s="317">
        <v>0</v>
      </c>
    </row>
    <row r="43" spans="2:15" s="233" customFormat="1" ht="12.75">
      <c r="B43" s="231" t="s">
        <v>58</v>
      </c>
      <c r="C43" s="269">
        <f t="shared" si="1"/>
        <v>3</v>
      </c>
      <c r="D43" s="270" t="s">
        <v>110</v>
      </c>
      <c r="E43" s="70"/>
      <c r="F43" s="70"/>
      <c r="G43" s="107">
        <f t="shared" si="2"/>
        <v>0</v>
      </c>
      <c r="H43" s="198"/>
      <c r="I43" s="314" t="s">
        <v>115</v>
      </c>
      <c r="J43" s="315"/>
      <c r="K43" s="316"/>
      <c r="L43" s="317">
        <v>0</v>
      </c>
      <c r="M43" s="160"/>
      <c r="N43" s="160"/>
      <c r="O43" s="160"/>
    </row>
    <row r="44" spans="2:15" s="233" customFormat="1" ht="12.75">
      <c r="B44" s="231" t="s">
        <v>104</v>
      </c>
      <c r="C44" s="269">
        <f t="shared" si="1"/>
        <v>3</v>
      </c>
      <c r="D44" s="270" t="s">
        <v>110</v>
      </c>
      <c r="E44" s="70"/>
      <c r="F44" s="70"/>
      <c r="G44" s="107">
        <f>E44-F44</f>
        <v>0</v>
      </c>
      <c r="H44" s="198"/>
      <c r="I44" s="314" t="s">
        <v>144</v>
      </c>
      <c r="J44" s="315"/>
      <c r="K44" s="316"/>
      <c r="L44" s="317">
        <v>0</v>
      </c>
      <c r="M44" s="160"/>
      <c r="N44" s="160"/>
      <c r="O44" s="160"/>
    </row>
    <row r="45" spans="2:12" ht="12.75">
      <c r="B45" s="234" t="s">
        <v>28</v>
      </c>
      <c r="C45" s="271">
        <f t="shared" si="1"/>
        <v>4</v>
      </c>
      <c r="D45" s="272" t="s">
        <v>111</v>
      </c>
      <c r="E45" s="100"/>
      <c r="F45" s="100"/>
      <c r="G45" s="108">
        <f t="shared" si="2"/>
        <v>0</v>
      </c>
      <c r="H45" s="198"/>
      <c r="I45" s="314" t="s">
        <v>145</v>
      </c>
      <c r="J45" s="315"/>
      <c r="K45" s="316"/>
      <c r="L45" s="317">
        <v>0</v>
      </c>
    </row>
    <row r="46" spans="2:12" ht="12.75">
      <c r="B46" s="234" t="s">
        <v>29</v>
      </c>
      <c r="C46" s="271">
        <f t="shared" si="1"/>
        <v>4</v>
      </c>
      <c r="D46" s="272" t="s">
        <v>111</v>
      </c>
      <c r="E46" s="100"/>
      <c r="F46" s="100"/>
      <c r="G46" s="108">
        <f t="shared" si="2"/>
        <v>0</v>
      </c>
      <c r="H46" s="198"/>
      <c r="I46" s="314" t="s">
        <v>116</v>
      </c>
      <c r="J46" s="315"/>
      <c r="K46" s="316"/>
      <c r="L46" s="317">
        <v>0</v>
      </c>
    </row>
    <row r="47" spans="2:12" ht="12.75">
      <c r="B47" s="234" t="s">
        <v>64</v>
      </c>
      <c r="C47" s="271">
        <f t="shared" si="1"/>
        <v>4</v>
      </c>
      <c r="D47" s="272" t="s">
        <v>111</v>
      </c>
      <c r="E47" s="100"/>
      <c r="F47" s="100"/>
      <c r="G47" s="108">
        <f t="shared" si="2"/>
        <v>0</v>
      </c>
      <c r="H47" s="198"/>
      <c r="I47" s="314" t="s">
        <v>117</v>
      </c>
      <c r="J47" s="315"/>
      <c r="K47" s="316"/>
      <c r="L47" s="317">
        <v>0</v>
      </c>
    </row>
    <row r="48" spans="2:12" ht="12.75">
      <c r="B48" s="234" t="s">
        <v>65</v>
      </c>
      <c r="C48" s="271">
        <f t="shared" si="1"/>
        <v>4</v>
      </c>
      <c r="D48" s="272" t="s">
        <v>111</v>
      </c>
      <c r="E48" s="100"/>
      <c r="F48" s="100"/>
      <c r="G48" s="108">
        <f t="shared" si="2"/>
        <v>0</v>
      </c>
      <c r="H48" s="198"/>
      <c r="I48" s="314" t="s">
        <v>118</v>
      </c>
      <c r="J48" s="315"/>
      <c r="K48" s="316"/>
      <c r="L48" s="317">
        <v>0</v>
      </c>
    </row>
    <row r="49" spans="2:12" ht="12.75">
      <c r="B49" s="231" t="s">
        <v>49</v>
      </c>
      <c r="C49" s="269">
        <f t="shared" si="1"/>
        <v>5</v>
      </c>
      <c r="D49" s="270" t="s">
        <v>112</v>
      </c>
      <c r="E49" s="69"/>
      <c r="F49" s="69"/>
      <c r="G49" s="107">
        <f t="shared" si="2"/>
        <v>0</v>
      </c>
      <c r="H49" s="198"/>
      <c r="I49" s="314" t="s">
        <v>146</v>
      </c>
      <c r="J49" s="315"/>
      <c r="K49" s="316"/>
      <c r="L49" s="317">
        <v>0</v>
      </c>
    </row>
    <row r="50" spans="2:12" ht="12.75">
      <c r="B50" s="231" t="s">
        <v>18</v>
      </c>
      <c r="C50" s="269">
        <f t="shared" si="1"/>
        <v>5</v>
      </c>
      <c r="D50" s="270" t="s">
        <v>112</v>
      </c>
      <c r="E50" s="69"/>
      <c r="F50" s="69"/>
      <c r="G50" s="107">
        <f t="shared" si="2"/>
        <v>0</v>
      </c>
      <c r="H50" s="198"/>
      <c r="I50" s="314" t="s">
        <v>119</v>
      </c>
      <c r="J50" s="315"/>
      <c r="K50" s="316"/>
      <c r="L50" s="317">
        <v>0</v>
      </c>
    </row>
    <row r="51" spans="2:12" ht="12.75">
      <c r="B51" s="231" t="s">
        <v>19</v>
      </c>
      <c r="C51" s="269">
        <f t="shared" si="1"/>
        <v>5</v>
      </c>
      <c r="D51" s="270" t="s">
        <v>112</v>
      </c>
      <c r="E51" s="69"/>
      <c r="F51" s="69"/>
      <c r="G51" s="107">
        <f t="shared" si="2"/>
        <v>0</v>
      </c>
      <c r="H51" s="198"/>
      <c r="I51" s="314" t="s">
        <v>120</v>
      </c>
      <c r="J51" s="315"/>
      <c r="K51" s="316"/>
      <c r="L51" s="317">
        <v>0</v>
      </c>
    </row>
    <row r="52" spans="2:12" ht="12.75">
      <c r="B52" s="231" t="s">
        <v>66</v>
      </c>
      <c r="C52" s="269">
        <f t="shared" si="1"/>
        <v>5</v>
      </c>
      <c r="D52" s="270" t="s">
        <v>112</v>
      </c>
      <c r="E52" s="69"/>
      <c r="F52" s="69"/>
      <c r="G52" s="107">
        <f t="shared" si="2"/>
        <v>0</v>
      </c>
      <c r="H52" s="198"/>
      <c r="I52" s="314" t="s">
        <v>121</v>
      </c>
      <c r="J52" s="315"/>
      <c r="K52" s="316"/>
      <c r="L52" s="317">
        <v>0</v>
      </c>
    </row>
    <row r="53" spans="2:12" ht="12.75">
      <c r="B53" s="231" t="s">
        <v>67</v>
      </c>
      <c r="C53" s="269">
        <f t="shared" si="1"/>
        <v>5</v>
      </c>
      <c r="D53" s="270" t="s">
        <v>112</v>
      </c>
      <c r="E53" s="69"/>
      <c r="F53" s="69"/>
      <c r="G53" s="107">
        <f t="shared" si="2"/>
        <v>0</v>
      </c>
      <c r="H53" s="232"/>
      <c r="I53" s="314" t="s">
        <v>122</v>
      </c>
      <c r="J53" s="315"/>
      <c r="K53" s="316"/>
      <c r="L53" s="317">
        <v>0</v>
      </c>
    </row>
    <row r="54" spans="2:12" ht="12.75">
      <c r="B54" s="234" t="s">
        <v>53</v>
      </c>
      <c r="C54" s="271">
        <f t="shared" si="1"/>
        <v>6</v>
      </c>
      <c r="D54" s="272" t="s">
        <v>114</v>
      </c>
      <c r="E54" s="101"/>
      <c r="F54" s="101"/>
      <c r="G54" s="108">
        <f t="shared" si="2"/>
        <v>0</v>
      </c>
      <c r="H54" s="198"/>
      <c r="I54" s="314" t="s">
        <v>123</v>
      </c>
      <c r="J54" s="315"/>
      <c r="K54" s="316"/>
      <c r="L54" s="317">
        <v>0</v>
      </c>
    </row>
    <row r="55" spans="2:15" s="233" customFormat="1" ht="12.75">
      <c r="B55" s="234" t="s">
        <v>59</v>
      </c>
      <c r="C55" s="271">
        <f t="shared" si="1"/>
        <v>6</v>
      </c>
      <c r="D55" s="272" t="s">
        <v>114</v>
      </c>
      <c r="E55" s="101"/>
      <c r="F55" s="101"/>
      <c r="G55" s="108">
        <f t="shared" si="2"/>
        <v>0</v>
      </c>
      <c r="H55" s="198"/>
      <c r="I55" s="318" t="s">
        <v>100</v>
      </c>
      <c r="J55" s="319"/>
      <c r="K55" s="320"/>
      <c r="L55" s="321">
        <v>0</v>
      </c>
      <c r="M55" s="160"/>
      <c r="N55" s="160"/>
      <c r="O55" s="160"/>
    </row>
    <row r="56" spans="2:12" ht="12.75">
      <c r="B56" s="234" t="s">
        <v>54</v>
      </c>
      <c r="C56" s="271">
        <f t="shared" si="1"/>
        <v>6</v>
      </c>
      <c r="D56" s="272" t="s">
        <v>114</v>
      </c>
      <c r="E56" s="101"/>
      <c r="F56" s="101"/>
      <c r="G56" s="108">
        <f t="shared" si="2"/>
        <v>0</v>
      </c>
      <c r="H56" s="198"/>
      <c r="I56"/>
      <c r="J56"/>
      <c r="K56"/>
      <c r="L56"/>
    </row>
    <row r="57" spans="2:12" ht="12.75">
      <c r="B57" s="234" t="s">
        <v>55</v>
      </c>
      <c r="C57" s="273">
        <f t="shared" si="1"/>
        <v>6</v>
      </c>
      <c r="D57" s="272" t="s">
        <v>114</v>
      </c>
      <c r="E57" s="101"/>
      <c r="F57" s="101"/>
      <c r="G57" s="108">
        <f t="shared" si="2"/>
        <v>0</v>
      </c>
      <c r="H57" s="198"/>
      <c r="I57"/>
      <c r="J57"/>
      <c r="K57"/>
      <c r="L57"/>
    </row>
    <row r="58" spans="2:12" ht="12.75">
      <c r="B58" s="234" t="s">
        <v>56</v>
      </c>
      <c r="C58" s="273">
        <f t="shared" si="1"/>
        <v>6</v>
      </c>
      <c r="D58" s="272" t="s">
        <v>114</v>
      </c>
      <c r="E58" s="101"/>
      <c r="F58" s="101"/>
      <c r="G58" s="108">
        <f t="shared" si="2"/>
        <v>0</v>
      </c>
      <c r="I58"/>
      <c r="J58"/>
      <c r="K58"/>
      <c r="L58"/>
    </row>
    <row r="59" spans="2:12" ht="12.75">
      <c r="B59" s="231" t="s">
        <v>23</v>
      </c>
      <c r="C59" s="274">
        <f t="shared" si="1"/>
        <v>7</v>
      </c>
      <c r="D59" s="270" t="s">
        <v>115</v>
      </c>
      <c r="E59" s="71"/>
      <c r="F59" s="71"/>
      <c r="G59" s="107">
        <f t="shared" si="2"/>
        <v>0</v>
      </c>
      <c r="I59"/>
      <c r="J59"/>
      <c r="K59"/>
      <c r="L59"/>
    </row>
    <row r="60" spans="2:12" ht="12.75">
      <c r="B60" s="231" t="s">
        <v>60</v>
      </c>
      <c r="C60" s="274">
        <f t="shared" si="1"/>
        <v>7</v>
      </c>
      <c r="D60" s="270" t="s">
        <v>115</v>
      </c>
      <c r="E60" s="71"/>
      <c r="F60" s="71"/>
      <c r="G60" s="107">
        <f t="shared" si="2"/>
        <v>0</v>
      </c>
      <c r="I60"/>
      <c r="J60"/>
      <c r="K60"/>
      <c r="L60"/>
    </row>
    <row r="61" spans="2:12" ht="12.75">
      <c r="B61" s="231" t="s">
        <v>61</v>
      </c>
      <c r="C61" s="274">
        <f t="shared" si="1"/>
        <v>7</v>
      </c>
      <c r="D61" s="270" t="s">
        <v>115</v>
      </c>
      <c r="E61" s="71"/>
      <c r="F61" s="71"/>
      <c r="G61" s="107">
        <f t="shared" si="2"/>
        <v>0</v>
      </c>
      <c r="H61" s="233"/>
      <c r="I61"/>
      <c r="J61"/>
      <c r="K61"/>
      <c r="L61"/>
    </row>
    <row r="62" spans="2:12" ht="12.75">
      <c r="B62" s="234" t="s">
        <v>37</v>
      </c>
      <c r="C62" s="273">
        <f t="shared" si="1"/>
        <v>8</v>
      </c>
      <c r="D62" s="272" t="s">
        <v>144</v>
      </c>
      <c r="E62" s="101"/>
      <c r="F62" s="101"/>
      <c r="G62" s="108">
        <f t="shared" si="2"/>
        <v>0</v>
      </c>
      <c r="I62"/>
      <c r="J62"/>
      <c r="K62"/>
      <c r="L62"/>
    </row>
    <row r="63" spans="2:15" s="233" customFormat="1" ht="12.75">
      <c r="B63" s="234" t="s">
        <v>38</v>
      </c>
      <c r="C63" s="273">
        <f t="shared" si="1"/>
        <v>8</v>
      </c>
      <c r="D63" s="272" t="s">
        <v>144</v>
      </c>
      <c r="E63" s="101"/>
      <c r="F63" s="101"/>
      <c r="G63" s="108">
        <f t="shared" si="2"/>
        <v>0</v>
      </c>
      <c r="H63" s="160"/>
      <c r="I63"/>
      <c r="J63"/>
      <c r="K63"/>
      <c r="L63"/>
      <c r="M63" s="160"/>
      <c r="N63" s="160"/>
      <c r="O63" s="160"/>
    </row>
    <row r="64" spans="2:12" ht="12.75">
      <c r="B64" s="234" t="s">
        <v>39</v>
      </c>
      <c r="C64" s="273">
        <f t="shared" si="1"/>
        <v>8</v>
      </c>
      <c r="D64" s="272" t="s">
        <v>144</v>
      </c>
      <c r="E64" s="101"/>
      <c r="F64" s="101"/>
      <c r="G64" s="108">
        <f t="shared" si="2"/>
        <v>0</v>
      </c>
      <c r="I64"/>
      <c r="J64"/>
      <c r="K64"/>
      <c r="L64"/>
    </row>
    <row r="65" spans="2:12" ht="12.75">
      <c r="B65" s="234" t="s">
        <v>22</v>
      </c>
      <c r="C65" s="273">
        <f t="shared" si="1"/>
        <v>8</v>
      </c>
      <c r="D65" s="272" t="s">
        <v>144</v>
      </c>
      <c r="E65" s="101"/>
      <c r="F65" s="101"/>
      <c r="G65" s="108">
        <f t="shared" si="2"/>
        <v>0</v>
      </c>
      <c r="I65"/>
      <c r="J65"/>
      <c r="K65"/>
      <c r="L65"/>
    </row>
    <row r="66" spans="2:12" ht="12.75">
      <c r="B66" s="234" t="s">
        <v>62</v>
      </c>
      <c r="C66" s="273">
        <f t="shared" si="1"/>
        <v>8</v>
      </c>
      <c r="D66" s="272" t="s">
        <v>144</v>
      </c>
      <c r="E66" s="101"/>
      <c r="F66" s="101"/>
      <c r="G66" s="108">
        <f t="shared" si="2"/>
        <v>0</v>
      </c>
      <c r="H66" s="233"/>
      <c r="I66"/>
      <c r="J66"/>
      <c r="K66"/>
      <c r="L66"/>
    </row>
    <row r="67" spans="2:12" ht="12.75">
      <c r="B67" s="234" t="s">
        <v>63</v>
      </c>
      <c r="C67" s="273">
        <f t="shared" si="1"/>
        <v>8</v>
      </c>
      <c r="D67" s="272" t="s">
        <v>144</v>
      </c>
      <c r="E67" s="101"/>
      <c r="F67" s="101"/>
      <c r="G67" s="108">
        <f t="shared" si="2"/>
        <v>0</v>
      </c>
      <c r="I67"/>
      <c r="J67"/>
      <c r="K67"/>
      <c r="L67"/>
    </row>
    <row r="68" spans="2:15" s="233" customFormat="1" ht="12.75">
      <c r="B68" s="231" t="s">
        <v>20</v>
      </c>
      <c r="C68" s="274">
        <f aca="true" t="shared" si="3" ref="C68:C99">VLOOKUP(D68,Tableau_param_categories,2,FALSE)</f>
        <v>9</v>
      </c>
      <c r="D68" s="270" t="s">
        <v>145</v>
      </c>
      <c r="E68" s="71"/>
      <c r="F68" s="71"/>
      <c r="G68" s="107">
        <f t="shared" si="2"/>
        <v>0</v>
      </c>
      <c r="H68" s="160"/>
      <c r="I68"/>
      <c r="J68"/>
      <c r="K68"/>
      <c r="L68"/>
      <c r="M68" s="160"/>
      <c r="N68" s="160"/>
      <c r="O68" s="160"/>
    </row>
    <row r="69" spans="2:12" ht="12.75">
      <c r="B69" s="231" t="s">
        <v>21</v>
      </c>
      <c r="C69" s="274">
        <f t="shared" si="3"/>
        <v>9</v>
      </c>
      <c r="D69" s="270" t="s">
        <v>145</v>
      </c>
      <c r="E69" s="71"/>
      <c r="F69" s="71"/>
      <c r="G69" s="107">
        <f t="shared" si="2"/>
        <v>0</v>
      </c>
      <c r="I69"/>
      <c r="J69"/>
      <c r="K69"/>
      <c r="L69"/>
    </row>
    <row r="70" spans="2:12" ht="12.75">
      <c r="B70" s="231" t="s">
        <v>16</v>
      </c>
      <c r="C70" s="274">
        <f t="shared" si="3"/>
        <v>9</v>
      </c>
      <c r="D70" s="270" t="s">
        <v>145</v>
      </c>
      <c r="E70" s="71"/>
      <c r="F70" s="71"/>
      <c r="G70" s="107">
        <f t="shared" si="2"/>
        <v>0</v>
      </c>
      <c r="I70" s="235"/>
      <c r="J70" s="235"/>
      <c r="K70" s="235"/>
      <c r="L70" s="235"/>
    </row>
    <row r="71" spans="2:12" ht="12.75">
      <c r="B71" s="231" t="s">
        <v>68</v>
      </c>
      <c r="C71" s="274">
        <f t="shared" si="3"/>
        <v>9</v>
      </c>
      <c r="D71" s="270" t="s">
        <v>145</v>
      </c>
      <c r="E71" s="71"/>
      <c r="F71" s="71"/>
      <c r="G71" s="107">
        <f t="shared" si="2"/>
        <v>0</v>
      </c>
      <c r="I71" s="235"/>
      <c r="J71" s="235"/>
      <c r="K71" s="235"/>
      <c r="L71" s="235"/>
    </row>
    <row r="72" spans="2:12" ht="12.75">
      <c r="B72" s="231" t="s">
        <v>69</v>
      </c>
      <c r="C72" s="274">
        <f t="shared" si="3"/>
        <v>9</v>
      </c>
      <c r="D72" s="270" t="s">
        <v>145</v>
      </c>
      <c r="E72" s="71"/>
      <c r="F72" s="71"/>
      <c r="G72" s="107">
        <f t="shared" si="2"/>
        <v>0</v>
      </c>
      <c r="I72" s="235"/>
      <c r="J72" s="235"/>
      <c r="K72" s="235"/>
      <c r="L72" s="235"/>
    </row>
    <row r="73" spans="2:12" ht="12.75">
      <c r="B73" s="234" t="s">
        <v>40</v>
      </c>
      <c r="C73" s="273">
        <f t="shared" si="3"/>
        <v>10</v>
      </c>
      <c r="D73" s="272" t="s">
        <v>116</v>
      </c>
      <c r="E73" s="101"/>
      <c r="F73" s="101"/>
      <c r="G73" s="108">
        <f t="shared" si="2"/>
        <v>0</v>
      </c>
      <c r="I73" s="235"/>
      <c r="J73" s="235"/>
      <c r="K73" s="235"/>
      <c r="L73" s="235"/>
    </row>
    <row r="74" spans="2:12" ht="12.75">
      <c r="B74" s="234" t="s">
        <v>41</v>
      </c>
      <c r="C74" s="273">
        <f t="shared" si="3"/>
        <v>10</v>
      </c>
      <c r="D74" s="272" t="s">
        <v>116</v>
      </c>
      <c r="E74" s="101"/>
      <c r="F74" s="101"/>
      <c r="G74" s="108">
        <f t="shared" si="2"/>
        <v>0</v>
      </c>
      <c r="H74" s="233"/>
      <c r="I74" s="235"/>
      <c r="J74" s="235"/>
      <c r="K74" s="235"/>
      <c r="L74" s="235"/>
    </row>
    <row r="75" spans="2:12" ht="12.75">
      <c r="B75" s="234" t="s">
        <v>42</v>
      </c>
      <c r="C75" s="273">
        <f t="shared" si="3"/>
        <v>10</v>
      </c>
      <c r="D75" s="272" t="s">
        <v>116</v>
      </c>
      <c r="E75" s="101"/>
      <c r="F75" s="101"/>
      <c r="G75" s="108">
        <f t="shared" si="2"/>
        <v>0</v>
      </c>
      <c r="H75" s="236"/>
      <c r="I75" s="235"/>
      <c r="J75" s="235"/>
      <c r="K75" s="235"/>
      <c r="L75" s="235"/>
    </row>
    <row r="76" spans="2:15" s="233" customFormat="1" ht="12.75">
      <c r="B76" s="234" t="s">
        <v>70</v>
      </c>
      <c r="C76" s="273">
        <f t="shared" si="3"/>
        <v>10</v>
      </c>
      <c r="D76" s="272" t="s">
        <v>116</v>
      </c>
      <c r="E76" s="101"/>
      <c r="F76" s="101"/>
      <c r="G76" s="108">
        <f t="shared" si="2"/>
        <v>0</v>
      </c>
      <c r="H76" s="236"/>
      <c r="I76" s="235"/>
      <c r="J76" s="235"/>
      <c r="K76" s="235"/>
      <c r="L76" s="235"/>
      <c r="M76" s="160"/>
      <c r="N76" s="160"/>
      <c r="O76" s="160"/>
    </row>
    <row r="77" spans="2:15" s="237" customFormat="1" ht="12.75">
      <c r="B77" s="234" t="s">
        <v>71</v>
      </c>
      <c r="C77" s="273">
        <f t="shared" si="3"/>
        <v>10</v>
      </c>
      <c r="D77" s="272" t="s">
        <v>116</v>
      </c>
      <c r="E77" s="101"/>
      <c r="F77" s="101"/>
      <c r="G77" s="108">
        <f t="shared" si="2"/>
        <v>0</v>
      </c>
      <c r="H77" s="236"/>
      <c r="I77" s="235"/>
      <c r="J77" s="235"/>
      <c r="K77" s="235"/>
      <c r="L77" s="235"/>
      <c r="M77" s="160"/>
      <c r="N77" s="160"/>
      <c r="O77" s="160"/>
    </row>
    <row r="78" spans="2:15" s="237" customFormat="1" ht="12.75">
      <c r="B78" s="231" t="s">
        <v>43</v>
      </c>
      <c r="C78" s="274">
        <f t="shared" si="3"/>
        <v>11</v>
      </c>
      <c r="D78" s="270" t="s">
        <v>117</v>
      </c>
      <c r="E78" s="71"/>
      <c r="F78" s="71"/>
      <c r="G78" s="107">
        <f t="shared" si="2"/>
        <v>0</v>
      </c>
      <c r="H78" s="236"/>
      <c r="I78" s="235"/>
      <c r="J78" s="235"/>
      <c r="K78" s="235"/>
      <c r="L78" s="235"/>
      <c r="M78" s="160"/>
      <c r="N78" s="160"/>
      <c r="O78" s="160"/>
    </row>
    <row r="79" spans="2:15" s="237" customFormat="1" ht="12.75">
      <c r="B79" s="231" t="s">
        <v>0</v>
      </c>
      <c r="C79" s="274">
        <f t="shared" si="3"/>
        <v>11</v>
      </c>
      <c r="D79" s="270" t="s">
        <v>117</v>
      </c>
      <c r="E79" s="71"/>
      <c r="F79" s="71"/>
      <c r="G79" s="107">
        <f t="shared" si="2"/>
        <v>0</v>
      </c>
      <c r="H79" s="236"/>
      <c r="I79" s="235"/>
      <c r="J79" s="235"/>
      <c r="K79" s="235"/>
      <c r="L79" s="235"/>
      <c r="M79" s="160"/>
      <c r="N79" s="160"/>
      <c r="O79" s="160"/>
    </row>
    <row r="80" spans="2:15" s="237" customFormat="1" ht="12.75">
      <c r="B80" s="231" t="s">
        <v>1</v>
      </c>
      <c r="C80" s="274">
        <f t="shared" si="3"/>
        <v>11</v>
      </c>
      <c r="D80" s="270" t="s">
        <v>117</v>
      </c>
      <c r="E80" s="71"/>
      <c r="F80" s="71"/>
      <c r="G80" s="107">
        <f t="shared" si="2"/>
        <v>0</v>
      </c>
      <c r="H80" s="238"/>
      <c r="I80" s="235"/>
      <c r="J80" s="235"/>
      <c r="K80" s="235"/>
      <c r="L80" s="235"/>
      <c r="M80" s="160"/>
      <c r="N80" s="160"/>
      <c r="O80" s="160"/>
    </row>
    <row r="81" spans="2:15" s="237" customFormat="1" ht="12.75">
      <c r="B81" s="231" t="s">
        <v>72</v>
      </c>
      <c r="C81" s="274">
        <f t="shared" si="3"/>
        <v>11</v>
      </c>
      <c r="D81" s="270" t="s">
        <v>117</v>
      </c>
      <c r="E81" s="71"/>
      <c r="F81" s="71"/>
      <c r="G81" s="107">
        <f t="shared" si="2"/>
        <v>0</v>
      </c>
      <c r="H81" s="236"/>
      <c r="I81" s="235"/>
      <c r="J81" s="235"/>
      <c r="K81" s="235"/>
      <c r="L81" s="235"/>
      <c r="M81" s="160"/>
      <c r="N81" s="160"/>
      <c r="O81" s="160"/>
    </row>
    <row r="82" spans="2:15" s="239" customFormat="1" ht="12.75">
      <c r="B82" s="231" t="s">
        <v>73</v>
      </c>
      <c r="C82" s="274">
        <f t="shared" si="3"/>
        <v>11</v>
      </c>
      <c r="D82" s="270" t="s">
        <v>117</v>
      </c>
      <c r="E82" s="71"/>
      <c r="F82" s="71"/>
      <c r="G82" s="107">
        <f t="shared" si="2"/>
        <v>0</v>
      </c>
      <c r="H82" s="236"/>
      <c r="I82" s="235"/>
      <c r="J82" s="235"/>
      <c r="K82" s="235"/>
      <c r="L82" s="235"/>
      <c r="M82" s="160"/>
      <c r="N82" s="160"/>
      <c r="O82" s="160"/>
    </row>
    <row r="83" spans="2:15" s="237" customFormat="1" ht="12.75">
      <c r="B83" s="231" t="s">
        <v>74</v>
      </c>
      <c r="C83" s="274">
        <f t="shared" si="3"/>
        <v>11</v>
      </c>
      <c r="D83" s="270" t="s">
        <v>117</v>
      </c>
      <c r="E83" s="71"/>
      <c r="F83" s="71"/>
      <c r="G83" s="107">
        <f t="shared" si="2"/>
        <v>0</v>
      </c>
      <c r="H83" s="236"/>
      <c r="I83" s="235"/>
      <c r="J83" s="235"/>
      <c r="K83" s="235"/>
      <c r="L83" s="235"/>
      <c r="M83" s="160"/>
      <c r="N83" s="160"/>
      <c r="O83" s="160"/>
    </row>
    <row r="84" spans="2:15" s="237" customFormat="1" ht="12.75">
      <c r="B84" s="234" t="s">
        <v>2</v>
      </c>
      <c r="C84" s="273">
        <f t="shared" si="3"/>
        <v>12</v>
      </c>
      <c r="D84" s="272" t="s">
        <v>118</v>
      </c>
      <c r="E84" s="101"/>
      <c r="F84" s="101"/>
      <c r="G84" s="108">
        <f t="shared" si="2"/>
        <v>0</v>
      </c>
      <c r="H84" s="236"/>
      <c r="I84" s="235"/>
      <c r="J84" s="235"/>
      <c r="K84" s="235"/>
      <c r="L84" s="235"/>
      <c r="M84" s="160"/>
      <c r="N84" s="160"/>
      <c r="O84" s="160"/>
    </row>
    <row r="85" spans="2:15" s="237" customFormat="1" ht="12.75">
      <c r="B85" s="234" t="s">
        <v>3</v>
      </c>
      <c r="C85" s="273">
        <f t="shared" si="3"/>
        <v>12</v>
      </c>
      <c r="D85" s="272" t="s">
        <v>118</v>
      </c>
      <c r="E85" s="101"/>
      <c r="F85" s="101"/>
      <c r="G85" s="108">
        <f t="shared" si="2"/>
        <v>0</v>
      </c>
      <c r="H85" s="236"/>
      <c r="I85" s="235"/>
      <c r="J85" s="235"/>
      <c r="K85" s="235"/>
      <c r="L85" s="235"/>
      <c r="M85" s="160"/>
      <c r="N85" s="160"/>
      <c r="O85" s="160"/>
    </row>
    <row r="86" spans="2:15" s="237" customFormat="1" ht="12.75">
      <c r="B86" s="234" t="s">
        <v>4</v>
      </c>
      <c r="C86" s="273">
        <f t="shared" si="3"/>
        <v>12</v>
      </c>
      <c r="D86" s="272" t="s">
        <v>118</v>
      </c>
      <c r="E86" s="101"/>
      <c r="F86" s="101"/>
      <c r="G86" s="108">
        <f t="shared" si="2"/>
        <v>0</v>
      </c>
      <c r="H86" s="238"/>
      <c r="I86" s="235"/>
      <c r="J86" s="235"/>
      <c r="K86" s="235"/>
      <c r="L86" s="235"/>
      <c r="M86" s="160"/>
      <c r="N86" s="160"/>
      <c r="O86" s="160"/>
    </row>
    <row r="87" spans="2:15" s="237" customFormat="1" ht="12.75">
      <c r="B87" s="234" t="s">
        <v>75</v>
      </c>
      <c r="C87" s="273">
        <f t="shared" si="3"/>
        <v>12</v>
      </c>
      <c r="D87" s="272" t="s">
        <v>118</v>
      </c>
      <c r="E87" s="101"/>
      <c r="F87" s="101"/>
      <c r="G87" s="108">
        <f t="shared" si="2"/>
        <v>0</v>
      </c>
      <c r="H87" s="236"/>
      <c r="I87" s="235"/>
      <c r="J87" s="235"/>
      <c r="K87" s="235"/>
      <c r="L87" s="235"/>
      <c r="M87" s="160"/>
      <c r="N87" s="160"/>
      <c r="O87" s="160"/>
    </row>
    <row r="88" spans="2:15" s="239" customFormat="1" ht="12.75">
      <c r="B88" s="234" t="s">
        <v>76</v>
      </c>
      <c r="C88" s="273">
        <f t="shared" si="3"/>
        <v>12</v>
      </c>
      <c r="D88" s="272" t="s">
        <v>118</v>
      </c>
      <c r="E88" s="101"/>
      <c r="F88" s="101"/>
      <c r="G88" s="108">
        <f t="shared" si="2"/>
        <v>0</v>
      </c>
      <c r="H88" s="236"/>
      <c r="I88" s="235"/>
      <c r="J88" s="235"/>
      <c r="K88" s="235"/>
      <c r="L88" s="235"/>
      <c r="M88" s="160"/>
      <c r="N88" s="160"/>
      <c r="O88" s="160"/>
    </row>
    <row r="89" spans="2:15" s="237" customFormat="1" ht="12.75">
      <c r="B89" s="234" t="s">
        <v>77</v>
      </c>
      <c r="C89" s="273">
        <f t="shared" si="3"/>
        <v>12</v>
      </c>
      <c r="D89" s="272" t="s">
        <v>118</v>
      </c>
      <c r="E89" s="101"/>
      <c r="F89" s="101"/>
      <c r="G89" s="108">
        <f t="shared" si="2"/>
        <v>0</v>
      </c>
      <c r="H89" s="236"/>
      <c r="I89" s="235"/>
      <c r="J89" s="235"/>
      <c r="K89" s="235"/>
      <c r="L89" s="235"/>
      <c r="M89" s="160"/>
      <c r="N89" s="160"/>
      <c r="O89" s="160"/>
    </row>
    <row r="90" spans="2:15" s="237" customFormat="1" ht="12.75">
      <c r="B90" s="231" t="s">
        <v>78</v>
      </c>
      <c r="C90" s="274">
        <f t="shared" si="3"/>
        <v>13</v>
      </c>
      <c r="D90" s="270" t="s">
        <v>146</v>
      </c>
      <c r="E90" s="71"/>
      <c r="F90" s="71"/>
      <c r="G90" s="107">
        <f t="shared" si="2"/>
        <v>0</v>
      </c>
      <c r="H90" s="236"/>
      <c r="I90" s="235"/>
      <c r="J90" s="235"/>
      <c r="K90" s="235"/>
      <c r="L90" s="235"/>
      <c r="M90" s="160"/>
      <c r="N90" s="160"/>
      <c r="O90" s="160"/>
    </row>
    <row r="91" spans="2:15" s="237" customFormat="1" ht="12.75">
      <c r="B91" s="231" t="s">
        <v>5</v>
      </c>
      <c r="C91" s="274">
        <f t="shared" si="3"/>
        <v>13</v>
      </c>
      <c r="D91" s="270" t="s">
        <v>146</v>
      </c>
      <c r="E91" s="71"/>
      <c r="F91" s="71"/>
      <c r="G91" s="107">
        <f t="shared" si="2"/>
        <v>0</v>
      </c>
      <c r="H91" s="236"/>
      <c r="I91" s="235"/>
      <c r="J91" s="235"/>
      <c r="K91" s="235"/>
      <c r="L91" s="235"/>
      <c r="M91" s="160"/>
      <c r="N91" s="160"/>
      <c r="O91" s="160"/>
    </row>
    <row r="92" spans="2:15" s="237" customFormat="1" ht="12.75">
      <c r="B92" s="231" t="s">
        <v>79</v>
      </c>
      <c r="C92" s="274">
        <f t="shared" si="3"/>
        <v>13</v>
      </c>
      <c r="D92" s="270" t="s">
        <v>146</v>
      </c>
      <c r="E92" s="71"/>
      <c r="F92" s="71"/>
      <c r="G92" s="107">
        <f t="shared" si="2"/>
        <v>0</v>
      </c>
      <c r="H92" s="236"/>
      <c r="I92" s="235"/>
      <c r="J92" s="235"/>
      <c r="K92" s="235"/>
      <c r="L92" s="235"/>
      <c r="M92" s="160"/>
      <c r="N92" s="160"/>
      <c r="O92" s="160"/>
    </row>
    <row r="93" spans="2:15" s="237" customFormat="1" ht="12.75">
      <c r="B93" s="231" t="s">
        <v>80</v>
      </c>
      <c r="C93" s="274">
        <f t="shared" si="3"/>
        <v>13</v>
      </c>
      <c r="D93" s="270" t="s">
        <v>146</v>
      </c>
      <c r="E93" s="71"/>
      <c r="F93" s="71"/>
      <c r="G93" s="107">
        <f t="shared" si="2"/>
        <v>0</v>
      </c>
      <c r="H93" s="238"/>
      <c r="I93" s="235"/>
      <c r="J93" s="235"/>
      <c r="K93" s="235"/>
      <c r="L93" s="235"/>
      <c r="M93" s="160"/>
      <c r="N93" s="160"/>
      <c r="O93" s="160"/>
    </row>
    <row r="94" spans="2:15" s="237" customFormat="1" ht="12.75">
      <c r="B94" s="234" t="s">
        <v>6</v>
      </c>
      <c r="C94" s="273">
        <f t="shared" si="3"/>
        <v>14</v>
      </c>
      <c r="D94" s="272" t="s">
        <v>119</v>
      </c>
      <c r="E94" s="101"/>
      <c r="F94" s="101"/>
      <c r="G94" s="108">
        <f t="shared" si="2"/>
        <v>0</v>
      </c>
      <c r="H94" s="236"/>
      <c r="I94" s="235"/>
      <c r="J94" s="235"/>
      <c r="K94" s="235"/>
      <c r="L94" s="235"/>
      <c r="M94" s="160"/>
      <c r="N94" s="160"/>
      <c r="O94" s="160"/>
    </row>
    <row r="95" spans="2:15" s="239" customFormat="1" ht="12.75">
      <c r="B95" s="234" t="s">
        <v>7</v>
      </c>
      <c r="C95" s="273">
        <f t="shared" si="3"/>
        <v>14</v>
      </c>
      <c r="D95" s="272" t="s">
        <v>119</v>
      </c>
      <c r="E95" s="101"/>
      <c r="F95" s="101"/>
      <c r="G95" s="108">
        <f t="shared" si="2"/>
        <v>0</v>
      </c>
      <c r="H95" s="236"/>
      <c r="I95" s="235"/>
      <c r="J95" s="235"/>
      <c r="K95" s="235"/>
      <c r="L95" s="235"/>
      <c r="M95" s="160"/>
      <c r="N95" s="160"/>
      <c r="O95" s="160"/>
    </row>
    <row r="96" spans="2:15" s="237" customFormat="1" ht="12.75">
      <c r="B96" s="234" t="s">
        <v>81</v>
      </c>
      <c r="C96" s="273">
        <f t="shared" si="3"/>
        <v>14</v>
      </c>
      <c r="D96" s="272" t="s">
        <v>119</v>
      </c>
      <c r="E96" s="101"/>
      <c r="F96" s="101"/>
      <c r="G96" s="108">
        <f t="shared" si="2"/>
        <v>0</v>
      </c>
      <c r="H96" s="236"/>
      <c r="I96" s="235"/>
      <c r="J96" s="235"/>
      <c r="K96" s="235"/>
      <c r="L96" s="235"/>
      <c r="M96" s="160"/>
      <c r="N96" s="160"/>
      <c r="O96" s="160"/>
    </row>
    <row r="97" spans="2:15" s="237" customFormat="1" ht="12.75">
      <c r="B97" s="234" t="s">
        <v>82</v>
      </c>
      <c r="C97" s="273">
        <f t="shared" si="3"/>
        <v>14</v>
      </c>
      <c r="D97" s="272" t="s">
        <v>119</v>
      </c>
      <c r="E97" s="101"/>
      <c r="F97" s="101"/>
      <c r="G97" s="108">
        <f t="shared" si="2"/>
        <v>0</v>
      </c>
      <c r="H97" s="236"/>
      <c r="I97" s="235"/>
      <c r="J97" s="235"/>
      <c r="K97" s="235"/>
      <c r="L97" s="235"/>
      <c r="M97" s="160"/>
      <c r="N97" s="160"/>
      <c r="O97" s="160"/>
    </row>
    <row r="98" spans="2:15" s="237" customFormat="1" ht="12.75">
      <c r="B98" s="234" t="s">
        <v>8</v>
      </c>
      <c r="C98" s="273">
        <f t="shared" si="3"/>
        <v>14</v>
      </c>
      <c r="D98" s="272" t="s">
        <v>119</v>
      </c>
      <c r="E98" s="101"/>
      <c r="F98" s="101"/>
      <c r="G98" s="108">
        <f t="shared" si="2"/>
        <v>0</v>
      </c>
      <c r="H98" s="236"/>
      <c r="I98" s="235"/>
      <c r="J98" s="235"/>
      <c r="K98" s="235"/>
      <c r="L98" s="235"/>
      <c r="M98" s="160"/>
      <c r="N98" s="160"/>
      <c r="O98" s="160"/>
    </row>
    <row r="99" spans="2:15" s="237" customFormat="1" ht="12.75">
      <c r="B99" s="234" t="s">
        <v>83</v>
      </c>
      <c r="C99" s="273">
        <f t="shared" si="3"/>
        <v>14</v>
      </c>
      <c r="D99" s="272" t="s">
        <v>119</v>
      </c>
      <c r="E99" s="101"/>
      <c r="F99" s="101"/>
      <c r="G99" s="108">
        <f t="shared" si="2"/>
        <v>0</v>
      </c>
      <c r="H99" s="236"/>
      <c r="I99" s="235"/>
      <c r="J99" s="235"/>
      <c r="K99" s="235"/>
      <c r="L99" s="235"/>
      <c r="M99" s="160"/>
      <c r="N99" s="160"/>
      <c r="O99" s="160"/>
    </row>
    <row r="100" spans="2:15" s="237" customFormat="1" ht="12.75">
      <c r="B100" s="234" t="s">
        <v>84</v>
      </c>
      <c r="C100" s="273">
        <f aca="true" t="shared" si="4" ref="C100:C117">VLOOKUP(D100,Tableau_param_categories,2,FALSE)</f>
        <v>14</v>
      </c>
      <c r="D100" s="272" t="s">
        <v>119</v>
      </c>
      <c r="E100" s="101"/>
      <c r="F100" s="101"/>
      <c r="G100" s="108">
        <f t="shared" si="2"/>
        <v>0</v>
      </c>
      <c r="H100" s="238"/>
      <c r="I100" s="235"/>
      <c r="J100" s="235"/>
      <c r="K100" s="235"/>
      <c r="L100" s="235"/>
      <c r="M100" s="160"/>
      <c r="N100" s="160"/>
      <c r="O100" s="160"/>
    </row>
    <row r="101" spans="2:15" s="237" customFormat="1" ht="12.75">
      <c r="B101" s="231" t="s">
        <v>9</v>
      </c>
      <c r="C101" s="274">
        <f t="shared" si="4"/>
        <v>15</v>
      </c>
      <c r="D101" s="270" t="s">
        <v>120</v>
      </c>
      <c r="E101" s="71"/>
      <c r="F101" s="71"/>
      <c r="G101" s="107">
        <f t="shared" si="2"/>
        <v>0</v>
      </c>
      <c r="H101" s="236"/>
      <c r="I101" s="235"/>
      <c r="J101" s="235"/>
      <c r="K101" s="235"/>
      <c r="L101" s="235"/>
      <c r="M101" s="160"/>
      <c r="N101" s="160"/>
      <c r="O101" s="160"/>
    </row>
    <row r="102" spans="2:15" s="239" customFormat="1" ht="12.75">
      <c r="B102" s="231" t="s">
        <v>20</v>
      </c>
      <c r="C102" s="274">
        <f t="shared" si="4"/>
        <v>15</v>
      </c>
      <c r="D102" s="270" t="s">
        <v>120</v>
      </c>
      <c r="E102" s="71"/>
      <c r="F102" s="71"/>
      <c r="G102" s="107">
        <f aca="true" t="shared" si="5" ref="G102:G118">E102-F102</f>
        <v>0</v>
      </c>
      <c r="H102" s="236"/>
      <c r="I102" s="235"/>
      <c r="J102" s="235"/>
      <c r="K102" s="235"/>
      <c r="L102" s="235"/>
      <c r="M102" s="160"/>
      <c r="N102" s="160"/>
      <c r="O102" s="160"/>
    </row>
    <row r="103" spans="2:15" s="237" customFormat="1" ht="12.75">
      <c r="B103" s="231" t="s">
        <v>10</v>
      </c>
      <c r="C103" s="274">
        <f t="shared" si="4"/>
        <v>15</v>
      </c>
      <c r="D103" s="270" t="s">
        <v>120</v>
      </c>
      <c r="E103" s="71"/>
      <c r="F103" s="71"/>
      <c r="G103" s="107">
        <f t="shared" si="5"/>
        <v>0</v>
      </c>
      <c r="H103" s="236"/>
      <c r="I103" s="235"/>
      <c r="J103" s="235"/>
      <c r="K103" s="235"/>
      <c r="L103" s="235"/>
      <c r="M103" s="160"/>
      <c r="N103" s="160"/>
      <c r="O103" s="160"/>
    </row>
    <row r="104" spans="2:15" s="237" customFormat="1" ht="12.75">
      <c r="B104" s="231" t="s">
        <v>11</v>
      </c>
      <c r="C104" s="274">
        <f t="shared" si="4"/>
        <v>15</v>
      </c>
      <c r="D104" s="270" t="s">
        <v>120</v>
      </c>
      <c r="E104" s="71"/>
      <c r="F104" s="71"/>
      <c r="G104" s="107">
        <f t="shared" si="5"/>
        <v>0</v>
      </c>
      <c r="H104" s="236"/>
      <c r="I104" s="235"/>
      <c r="J104" s="235"/>
      <c r="K104" s="235"/>
      <c r="L104" s="235"/>
      <c r="M104" s="160"/>
      <c r="N104" s="160"/>
      <c r="O104" s="160"/>
    </row>
    <row r="105" spans="2:15" s="237" customFormat="1" ht="12.75">
      <c r="B105" s="231" t="s">
        <v>85</v>
      </c>
      <c r="C105" s="274">
        <f t="shared" si="4"/>
        <v>15</v>
      </c>
      <c r="D105" s="270" t="s">
        <v>120</v>
      </c>
      <c r="E105" s="71"/>
      <c r="F105" s="71"/>
      <c r="G105" s="107">
        <f t="shared" si="5"/>
        <v>0</v>
      </c>
      <c r="H105" s="236"/>
      <c r="I105" s="235"/>
      <c r="J105" s="235"/>
      <c r="K105" s="235"/>
      <c r="L105" s="235"/>
      <c r="M105" s="160"/>
      <c r="N105" s="160"/>
      <c r="O105" s="160"/>
    </row>
    <row r="106" spans="2:15" s="237" customFormat="1" ht="12.75">
      <c r="B106" s="231" t="s">
        <v>86</v>
      </c>
      <c r="C106" s="274">
        <f t="shared" si="4"/>
        <v>15</v>
      </c>
      <c r="D106" s="270" t="s">
        <v>120</v>
      </c>
      <c r="E106" s="71"/>
      <c r="F106" s="71"/>
      <c r="G106" s="107">
        <f t="shared" si="5"/>
        <v>0</v>
      </c>
      <c r="H106" s="238"/>
      <c r="I106" s="235"/>
      <c r="J106" s="235"/>
      <c r="K106" s="235"/>
      <c r="L106" s="235"/>
      <c r="M106" s="160"/>
      <c r="N106" s="160"/>
      <c r="O106" s="160"/>
    </row>
    <row r="107" spans="2:12" ht="12.75">
      <c r="B107" s="234" t="s">
        <v>12</v>
      </c>
      <c r="C107" s="271">
        <f t="shared" si="4"/>
        <v>16</v>
      </c>
      <c r="D107" s="272" t="s">
        <v>121</v>
      </c>
      <c r="E107" s="101"/>
      <c r="F107" s="101"/>
      <c r="G107" s="108">
        <f t="shared" si="5"/>
        <v>0</v>
      </c>
      <c r="H107" s="238"/>
      <c r="I107" s="235"/>
      <c r="J107" s="235"/>
      <c r="K107" s="235"/>
      <c r="L107" s="235"/>
    </row>
    <row r="108" spans="2:15" s="233" customFormat="1" ht="12.75">
      <c r="B108" s="234" t="s">
        <v>87</v>
      </c>
      <c r="C108" s="271">
        <f t="shared" si="4"/>
        <v>16</v>
      </c>
      <c r="D108" s="272" t="s">
        <v>121</v>
      </c>
      <c r="E108" s="101"/>
      <c r="F108" s="101"/>
      <c r="G108" s="108">
        <f t="shared" si="5"/>
        <v>0</v>
      </c>
      <c r="H108" s="238"/>
      <c r="I108" s="235"/>
      <c r="J108" s="235"/>
      <c r="K108" s="235"/>
      <c r="L108" s="235"/>
      <c r="M108" s="160"/>
      <c r="N108" s="160"/>
      <c r="O108" s="160"/>
    </row>
    <row r="109" spans="2:15" s="233" customFormat="1" ht="12.75">
      <c r="B109" s="234" t="s">
        <v>88</v>
      </c>
      <c r="C109" s="271">
        <f t="shared" si="4"/>
        <v>16</v>
      </c>
      <c r="D109" s="272" t="s">
        <v>121</v>
      </c>
      <c r="E109" s="101"/>
      <c r="F109" s="101"/>
      <c r="G109" s="108">
        <f t="shared" si="5"/>
        <v>0</v>
      </c>
      <c r="H109" s="236"/>
      <c r="I109" s="235"/>
      <c r="J109" s="235"/>
      <c r="K109" s="235"/>
      <c r="L109" s="235"/>
      <c r="M109" s="160"/>
      <c r="N109" s="160"/>
      <c r="O109" s="160"/>
    </row>
    <row r="110" spans="2:15" s="233" customFormat="1" ht="12.75">
      <c r="B110" s="234" t="s">
        <v>89</v>
      </c>
      <c r="C110" s="271">
        <f t="shared" si="4"/>
        <v>16</v>
      </c>
      <c r="D110" s="272" t="s">
        <v>121</v>
      </c>
      <c r="E110" s="101"/>
      <c r="F110" s="101"/>
      <c r="G110" s="108">
        <f t="shared" si="5"/>
        <v>0</v>
      </c>
      <c r="H110" s="236"/>
      <c r="I110" s="235"/>
      <c r="J110" s="235"/>
      <c r="K110" s="235"/>
      <c r="L110" s="235"/>
      <c r="M110" s="160"/>
      <c r="N110" s="160"/>
      <c r="O110" s="160"/>
    </row>
    <row r="111" spans="2:12" ht="12.75">
      <c r="B111" s="231" t="s">
        <v>13</v>
      </c>
      <c r="C111" s="269">
        <f t="shared" si="4"/>
        <v>17</v>
      </c>
      <c r="D111" s="270" t="s">
        <v>122</v>
      </c>
      <c r="E111" s="71"/>
      <c r="F111" s="71"/>
      <c r="G111" s="107">
        <f t="shared" si="5"/>
        <v>0</v>
      </c>
      <c r="H111" s="236"/>
      <c r="I111" s="235"/>
      <c r="J111" s="235"/>
      <c r="K111" s="235"/>
      <c r="L111" s="235"/>
    </row>
    <row r="112" spans="2:12" ht="12.75">
      <c r="B112" s="231" t="s">
        <v>90</v>
      </c>
      <c r="C112" s="269">
        <f t="shared" si="4"/>
        <v>17</v>
      </c>
      <c r="D112" s="270" t="s">
        <v>122</v>
      </c>
      <c r="E112" s="71"/>
      <c r="F112" s="71"/>
      <c r="G112" s="107">
        <f t="shared" si="5"/>
        <v>0</v>
      </c>
      <c r="H112" s="236"/>
      <c r="I112" s="235"/>
      <c r="J112" s="235"/>
      <c r="K112" s="235"/>
      <c r="L112" s="235"/>
    </row>
    <row r="113" spans="2:12" ht="12.75">
      <c r="B113" s="231" t="s">
        <v>91</v>
      </c>
      <c r="C113" s="269">
        <f t="shared" si="4"/>
        <v>17</v>
      </c>
      <c r="D113" s="270" t="s">
        <v>122</v>
      </c>
      <c r="E113" s="71"/>
      <c r="F113" s="71"/>
      <c r="G113" s="107">
        <f t="shared" si="5"/>
        <v>0</v>
      </c>
      <c r="H113" s="236"/>
      <c r="I113" s="235"/>
      <c r="J113" s="235"/>
      <c r="K113" s="235"/>
      <c r="L113" s="235"/>
    </row>
    <row r="114" spans="2:12" ht="12.75">
      <c r="B114" s="234" t="s">
        <v>14</v>
      </c>
      <c r="C114" s="271">
        <f t="shared" si="4"/>
        <v>18</v>
      </c>
      <c r="D114" s="272" t="s">
        <v>123</v>
      </c>
      <c r="E114" s="101"/>
      <c r="F114" s="101"/>
      <c r="G114" s="108">
        <f t="shared" si="5"/>
        <v>0</v>
      </c>
      <c r="H114" s="236"/>
      <c r="I114" s="235"/>
      <c r="J114" s="235"/>
      <c r="K114" s="235"/>
      <c r="L114" s="235"/>
    </row>
    <row r="115" spans="2:12" ht="12.75">
      <c r="B115" s="234" t="s">
        <v>15</v>
      </c>
      <c r="C115" s="271">
        <f t="shared" si="4"/>
        <v>18</v>
      </c>
      <c r="D115" s="272" t="s">
        <v>123</v>
      </c>
      <c r="E115" s="101"/>
      <c r="F115" s="101"/>
      <c r="G115" s="108">
        <f t="shared" si="5"/>
        <v>0</v>
      </c>
      <c r="H115" s="236"/>
      <c r="I115" s="235"/>
      <c r="J115" s="235"/>
      <c r="K115" s="235"/>
      <c r="L115" s="235"/>
    </row>
    <row r="116" spans="2:12" ht="12.75">
      <c r="B116" s="234" t="s">
        <v>92</v>
      </c>
      <c r="C116" s="271">
        <f t="shared" si="4"/>
        <v>18</v>
      </c>
      <c r="D116" s="272" t="s">
        <v>123</v>
      </c>
      <c r="E116" s="101"/>
      <c r="F116" s="101"/>
      <c r="G116" s="108">
        <f t="shared" si="5"/>
        <v>0</v>
      </c>
      <c r="H116" s="236"/>
      <c r="I116" s="235"/>
      <c r="J116" s="235"/>
      <c r="K116" s="235"/>
      <c r="L116" s="235"/>
    </row>
    <row r="117" spans="2:12" ht="12.75">
      <c r="B117" s="234" t="s">
        <v>93</v>
      </c>
      <c r="C117" s="271">
        <f t="shared" si="4"/>
        <v>18</v>
      </c>
      <c r="D117" s="272" t="s">
        <v>123</v>
      </c>
      <c r="E117" s="101"/>
      <c r="F117" s="101"/>
      <c r="G117" s="108">
        <f t="shared" si="5"/>
        <v>0</v>
      </c>
      <c r="H117" s="238"/>
      <c r="I117" s="235"/>
      <c r="J117" s="235"/>
      <c r="K117" s="235"/>
      <c r="L117" s="235"/>
    </row>
    <row r="118" spans="2:12" ht="12.75">
      <c r="B118" s="268" t="s">
        <v>36</v>
      </c>
      <c r="C118" s="240"/>
      <c r="D118" s="241"/>
      <c r="E118" s="242">
        <f>SUM(E38:E117)</f>
        <v>0</v>
      </c>
      <c r="F118" s="242">
        <f>SUM(F38:F117)</f>
        <v>0</v>
      </c>
      <c r="G118" s="109">
        <f t="shared" si="5"/>
        <v>0</v>
      </c>
      <c r="H118" s="236"/>
      <c r="I118" s="235"/>
      <c r="J118" s="235"/>
      <c r="K118" s="235"/>
      <c r="L118" s="235"/>
    </row>
    <row r="119" spans="2:15" s="233" customFormat="1" ht="12.75">
      <c r="B119" s="243"/>
      <c r="C119" s="221"/>
      <c r="D119" s="164"/>
      <c r="E119" s="244"/>
      <c r="F119" s="244"/>
      <c r="G119" s="245"/>
      <c r="H119" s="236"/>
      <c r="I119" s="235"/>
      <c r="J119" s="235"/>
      <c r="K119" s="235"/>
      <c r="L119" s="235"/>
      <c r="M119" s="160"/>
      <c r="N119" s="160"/>
      <c r="O119" s="160"/>
    </row>
    <row r="120" spans="4:24" s="237" customFormat="1" ht="12.75">
      <c r="D120" s="246"/>
      <c r="E120" s="246"/>
      <c r="F120" s="247"/>
      <c r="I120" s="235"/>
      <c r="J120" s="235"/>
      <c r="K120" s="235"/>
      <c r="L120" s="235"/>
      <c r="M120" s="248"/>
      <c r="N120" s="248"/>
      <c r="O120" s="248"/>
      <c r="P120" s="248"/>
      <c r="Q120" s="248"/>
      <c r="R120" s="248"/>
      <c r="S120" s="248"/>
      <c r="T120" s="248"/>
      <c r="U120" s="248"/>
      <c r="V120" s="248"/>
      <c r="W120" s="248"/>
      <c r="X120" s="248"/>
    </row>
    <row r="121" spans="4:24" s="237" customFormat="1" ht="12.75">
      <c r="D121" s="246"/>
      <c r="E121" s="246"/>
      <c r="F121" s="247"/>
      <c r="I121" s="235"/>
      <c r="J121" s="235"/>
      <c r="K121" s="235"/>
      <c r="L121" s="235"/>
      <c r="M121" s="248"/>
      <c r="N121" s="248"/>
      <c r="O121" s="248"/>
      <c r="P121" s="248"/>
      <c r="Q121" s="248"/>
      <c r="R121" s="248"/>
      <c r="S121" s="248"/>
      <c r="T121" s="248"/>
      <c r="U121" s="248"/>
      <c r="V121" s="248"/>
      <c r="W121" s="248"/>
      <c r="X121" s="248"/>
    </row>
    <row r="122" spans="4:24" s="237" customFormat="1" ht="12.75">
      <c r="D122" s="246"/>
      <c r="E122" s="246"/>
      <c r="F122" s="247"/>
      <c r="I122" s="235"/>
      <c r="J122" s="235"/>
      <c r="K122" s="235"/>
      <c r="L122" s="235"/>
      <c r="M122" s="248"/>
      <c r="N122" s="248"/>
      <c r="O122" s="248"/>
      <c r="P122" s="248"/>
      <c r="Q122" s="248"/>
      <c r="R122" s="248"/>
      <c r="S122" s="248"/>
      <c r="T122" s="248"/>
      <c r="U122" s="248"/>
      <c r="V122" s="248"/>
      <c r="W122" s="248"/>
      <c r="X122" s="248"/>
    </row>
    <row r="123" spans="4:24" s="237" customFormat="1" ht="12.75">
      <c r="D123" s="246"/>
      <c r="E123" s="246"/>
      <c r="F123" s="247"/>
      <c r="I123" s="235"/>
      <c r="J123" s="235"/>
      <c r="K123" s="235"/>
      <c r="L123" s="235"/>
      <c r="M123" s="248"/>
      <c r="N123" s="248"/>
      <c r="O123" s="248"/>
      <c r="P123" s="248"/>
      <c r="Q123" s="248"/>
      <c r="R123" s="248"/>
      <c r="S123" s="248"/>
      <c r="T123" s="248"/>
      <c r="U123" s="248"/>
      <c r="V123" s="248"/>
      <c r="W123" s="248"/>
      <c r="X123" s="248"/>
    </row>
    <row r="124" spans="4:24" s="237" customFormat="1" ht="12.75">
      <c r="D124" s="246"/>
      <c r="E124" s="246"/>
      <c r="F124" s="247"/>
      <c r="I124" s="235"/>
      <c r="J124" s="235"/>
      <c r="K124" s="235"/>
      <c r="L124" s="235"/>
      <c r="M124" s="248"/>
      <c r="N124" s="248"/>
      <c r="O124" s="248"/>
      <c r="P124" s="248"/>
      <c r="Q124" s="248"/>
      <c r="R124" s="248"/>
      <c r="S124" s="248"/>
      <c r="T124" s="248"/>
      <c r="U124" s="248"/>
      <c r="V124" s="248"/>
      <c r="W124" s="248"/>
      <c r="X124" s="248"/>
    </row>
    <row r="125" spans="4:24" s="237" customFormat="1" ht="12.75">
      <c r="D125" s="246"/>
      <c r="E125" s="246"/>
      <c r="F125" s="247"/>
      <c r="I125" s="235"/>
      <c r="J125" s="235"/>
      <c r="K125" s="235"/>
      <c r="L125" s="235"/>
      <c r="M125" s="248"/>
      <c r="N125" s="248"/>
      <c r="O125" s="248"/>
      <c r="P125" s="248"/>
      <c r="Q125" s="248"/>
      <c r="R125" s="248"/>
      <c r="S125" s="248"/>
      <c r="T125" s="248"/>
      <c r="U125" s="248"/>
      <c r="V125" s="248"/>
      <c r="W125" s="248"/>
      <c r="X125" s="248"/>
    </row>
    <row r="126" spans="4:24" s="239" customFormat="1" ht="12.75">
      <c r="D126" s="249"/>
      <c r="E126" s="249"/>
      <c r="F126" s="247"/>
      <c r="I126" s="235"/>
      <c r="J126" s="235"/>
      <c r="K126" s="235"/>
      <c r="L126" s="235"/>
      <c r="M126" s="248"/>
      <c r="N126" s="248"/>
      <c r="O126" s="248"/>
      <c r="P126" s="248"/>
      <c r="Q126" s="248"/>
      <c r="R126" s="248"/>
      <c r="S126" s="248"/>
      <c r="T126" s="248"/>
      <c r="U126" s="248"/>
      <c r="V126" s="248"/>
      <c r="W126" s="248"/>
      <c r="X126" s="248"/>
    </row>
    <row r="127" spans="4:24" s="237" customFormat="1" ht="12.75">
      <c r="D127" s="246"/>
      <c r="E127" s="246"/>
      <c r="F127" s="247"/>
      <c r="I127" s="235"/>
      <c r="J127" s="235"/>
      <c r="K127" s="235"/>
      <c r="L127" s="235"/>
      <c r="M127" s="248"/>
      <c r="N127" s="248"/>
      <c r="O127" s="248"/>
      <c r="P127" s="248"/>
      <c r="Q127" s="248"/>
      <c r="R127" s="248"/>
      <c r="S127" s="248"/>
      <c r="T127" s="248"/>
      <c r="U127" s="248"/>
      <c r="V127" s="248"/>
      <c r="W127" s="248"/>
      <c r="X127" s="248"/>
    </row>
    <row r="128" spans="4:24" s="237" customFormat="1" ht="12.75">
      <c r="D128" s="246"/>
      <c r="E128" s="246"/>
      <c r="F128" s="247"/>
      <c r="I128" s="235"/>
      <c r="J128" s="235"/>
      <c r="K128" s="235"/>
      <c r="L128" s="235"/>
      <c r="M128" s="248"/>
      <c r="N128" s="248"/>
      <c r="O128" s="248"/>
      <c r="P128" s="248"/>
      <c r="Q128" s="248"/>
      <c r="R128" s="248"/>
      <c r="S128" s="248"/>
      <c r="T128" s="248"/>
      <c r="U128" s="248"/>
      <c r="V128" s="248"/>
      <c r="W128" s="248"/>
      <c r="X128" s="248"/>
    </row>
    <row r="129" spans="4:24" s="237" customFormat="1" ht="12.75">
      <c r="D129" s="246"/>
      <c r="E129" s="246"/>
      <c r="F129" s="247"/>
      <c r="I129" s="235"/>
      <c r="J129" s="235"/>
      <c r="K129" s="235"/>
      <c r="L129" s="235"/>
      <c r="M129" s="248"/>
      <c r="N129" s="248"/>
      <c r="O129" s="248"/>
      <c r="P129" s="248"/>
      <c r="Q129" s="248"/>
      <c r="R129" s="248"/>
      <c r="S129" s="248"/>
      <c r="T129" s="248"/>
      <c r="U129" s="248"/>
      <c r="V129" s="248"/>
      <c r="W129" s="248"/>
      <c r="X129" s="248"/>
    </row>
    <row r="130" spans="4:24" s="237" customFormat="1" ht="12.75">
      <c r="D130" s="246"/>
      <c r="E130" s="246"/>
      <c r="F130" s="247"/>
      <c r="I130" s="235"/>
      <c r="J130" s="235"/>
      <c r="K130" s="235"/>
      <c r="L130" s="235"/>
      <c r="M130" s="248"/>
      <c r="N130" s="248"/>
      <c r="O130" s="248"/>
      <c r="P130" s="248"/>
      <c r="Q130" s="248"/>
      <c r="R130" s="248"/>
      <c r="S130" s="248"/>
      <c r="T130" s="248"/>
      <c r="U130" s="248"/>
      <c r="V130" s="248"/>
      <c r="W130" s="248"/>
      <c r="X130" s="248"/>
    </row>
    <row r="131" spans="4:15" s="239" customFormat="1" ht="12.75">
      <c r="D131" s="249"/>
      <c r="E131" s="249"/>
      <c r="F131" s="247"/>
      <c r="I131" s="235"/>
      <c r="J131" s="235"/>
      <c r="K131" s="235"/>
      <c r="L131" s="235"/>
      <c r="M131" s="160"/>
      <c r="N131" s="160"/>
      <c r="O131" s="160"/>
    </row>
    <row r="132" spans="4:15" s="237" customFormat="1" ht="12.75">
      <c r="D132" s="246"/>
      <c r="E132" s="246"/>
      <c r="F132" s="247"/>
      <c r="I132" s="235"/>
      <c r="J132" s="235"/>
      <c r="K132" s="235"/>
      <c r="L132" s="235"/>
      <c r="M132" s="160"/>
      <c r="N132" s="160"/>
      <c r="O132" s="160"/>
    </row>
    <row r="133" spans="4:15" s="237" customFormat="1" ht="12.75">
      <c r="D133" s="246"/>
      <c r="E133" s="246"/>
      <c r="F133" s="247"/>
      <c r="I133" s="235"/>
      <c r="J133" s="235"/>
      <c r="K133" s="235"/>
      <c r="L133" s="235"/>
      <c r="M133" s="160"/>
      <c r="N133" s="160"/>
      <c r="O133" s="160"/>
    </row>
    <row r="134" spans="4:15" s="237" customFormat="1" ht="12.75">
      <c r="D134" s="246"/>
      <c r="E134" s="246"/>
      <c r="F134" s="247"/>
      <c r="I134" s="235"/>
      <c r="J134" s="235"/>
      <c r="K134" s="235"/>
      <c r="L134" s="235"/>
      <c r="M134" s="160"/>
      <c r="N134" s="160"/>
      <c r="O134" s="160"/>
    </row>
    <row r="135" spans="4:15" s="237" customFormat="1" ht="12.75">
      <c r="D135" s="246"/>
      <c r="E135" s="246"/>
      <c r="F135" s="247"/>
      <c r="I135" s="235"/>
      <c r="J135" s="235"/>
      <c r="K135" s="235"/>
      <c r="L135" s="235"/>
      <c r="M135" s="160"/>
      <c r="N135" s="160"/>
      <c r="O135" s="160"/>
    </row>
    <row r="136" spans="4:15" s="239" customFormat="1" ht="12.75">
      <c r="D136" s="249"/>
      <c r="E136" s="249"/>
      <c r="F136" s="247"/>
      <c r="I136" s="235"/>
      <c r="J136" s="235"/>
      <c r="K136" s="235"/>
      <c r="L136" s="235"/>
      <c r="M136" s="160"/>
      <c r="N136" s="160"/>
      <c r="O136" s="160"/>
    </row>
    <row r="137" spans="4:15" s="237" customFormat="1" ht="12.75">
      <c r="D137" s="246"/>
      <c r="E137" s="246"/>
      <c r="F137" s="247"/>
      <c r="I137" s="235"/>
      <c r="J137" s="235"/>
      <c r="K137" s="235"/>
      <c r="L137" s="235"/>
      <c r="M137" s="160"/>
      <c r="N137" s="160"/>
      <c r="O137" s="160"/>
    </row>
    <row r="138" spans="2:12" ht="12.75">
      <c r="B138" s="248"/>
      <c r="C138" s="248"/>
      <c r="D138" s="247"/>
      <c r="E138" s="247"/>
      <c r="F138" s="247"/>
      <c r="G138" s="248"/>
      <c r="H138" s="248"/>
      <c r="I138" s="235"/>
      <c r="J138" s="235"/>
      <c r="K138" s="235"/>
      <c r="L138" s="235"/>
    </row>
    <row r="139" spans="2:12" ht="12.75">
      <c r="B139" s="248"/>
      <c r="C139" s="248"/>
      <c r="D139" s="247"/>
      <c r="E139" s="247"/>
      <c r="F139" s="247"/>
      <c r="G139" s="248"/>
      <c r="H139" s="248"/>
      <c r="I139" s="235"/>
      <c r="J139" s="235"/>
      <c r="K139" s="235"/>
      <c r="L139" s="235"/>
    </row>
    <row r="140" spans="2:12" ht="12.75">
      <c r="B140" s="248"/>
      <c r="C140" s="248"/>
      <c r="D140" s="247"/>
      <c r="E140" s="247"/>
      <c r="F140" s="247"/>
      <c r="G140" s="248"/>
      <c r="H140" s="248"/>
      <c r="I140" s="235"/>
      <c r="J140" s="235"/>
      <c r="K140" s="235"/>
      <c r="L140" s="235"/>
    </row>
    <row r="141" spans="2:12" ht="12.75">
      <c r="B141" s="248"/>
      <c r="C141" s="248"/>
      <c r="D141" s="247"/>
      <c r="E141" s="247"/>
      <c r="F141" s="247"/>
      <c r="G141" s="248"/>
      <c r="H141" s="248"/>
      <c r="I141" s="235"/>
      <c r="J141" s="235"/>
      <c r="K141" s="235"/>
      <c r="L141" s="235"/>
    </row>
    <row r="142" spans="1:255" s="233" customFormat="1" ht="12.75">
      <c r="A142" s="250"/>
      <c r="B142" s="248"/>
      <c r="C142" s="248"/>
      <c r="D142" s="247"/>
      <c r="E142" s="247"/>
      <c r="F142" s="247"/>
      <c r="G142" s="248"/>
      <c r="H142" s="248"/>
      <c r="I142" s="235"/>
      <c r="J142" s="235"/>
      <c r="K142" s="235"/>
      <c r="L142" s="235"/>
      <c r="M142" s="160"/>
      <c r="N142" s="160"/>
      <c r="O142" s="16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c r="EI142" s="250"/>
      <c r="EJ142" s="250"/>
      <c r="EK142" s="250"/>
      <c r="EL142" s="250"/>
      <c r="EM142" s="250"/>
      <c r="EN142" s="250"/>
      <c r="EO142" s="250"/>
      <c r="EP142" s="250"/>
      <c r="EQ142" s="250"/>
      <c r="ER142" s="250"/>
      <c r="ES142" s="250"/>
      <c r="ET142" s="250"/>
      <c r="EU142" s="250"/>
      <c r="EV142" s="250"/>
      <c r="EW142" s="250"/>
      <c r="EX142" s="250"/>
      <c r="EY142" s="250"/>
      <c r="EZ142" s="250"/>
      <c r="FA142" s="250"/>
      <c r="FB142" s="250"/>
      <c r="FC142" s="250"/>
      <c r="FD142" s="250"/>
      <c r="FE142" s="250"/>
      <c r="FF142" s="250"/>
      <c r="FG142" s="250"/>
      <c r="FH142" s="250"/>
      <c r="FI142" s="250"/>
      <c r="FJ142" s="250"/>
      <c r="FK142" s="250"/>
      <c r="FL142" s="250"/>
      <c r="FM142" s="250"/>
      <c r="FN142" s="250"/>
      <c r="FO142" s="250"/>
      <c r="FP142" s="250"/>
      <c r="FQ142" s="250"/>
      <c r="FR142" s="250"/>
      <c r="FS142" s="250"/>
      <c r="FT142" s="250"/>
      <c r="FU142" s="250"/>
      <c r="FV142" s="250"/>
      <c r="FW142" s="250"/>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0"/>
      <c r="GV142" s="250"/>
      <c r="GW142" s="250"/>
      <c r="GX142" s="250"/>
      <c r="GY142" s="250"/>
      <c r="GZ142" s="250"/>
      <c r="HA142" s="250"/>
      <c r="HB142" s="250"/>
      <c r="HC142" s="250"/>
      <c r="HD142" s="250"/>
      <c r="HE142" s="250"/>
      <c r="HF142" s="250"/>
      <c r="HG142" s="250"/>
      <c r="HH142" s="250"/>
      <c r="HI142" s="250"/>
      <c r="HJ142" s="250"/>
      <c r="HK142" s="250"/>
      <c r="HL142" s="250"/>
      <c r="HM142" s="250"/>
      <c r="HN142" s="250"/>
      <c r="HO142" s="250"/>
      <c r="HP142" s="250"/>
      <c r="HQ142" s="250"/>
      <c r="HR142" s="250"/>
      <c r="HS142" s="250"/>
      <c r="HT142" s="250"/>
      <c r="HU142" s="250"/>
      <c r="HV142" s="250"/>
      <c r="HW142" s="250"/>
      <c r="HX142" s="250"/>
      <c r="HY142" s="250"/>
      <c r="HZ142" s="250"/>
      <c r="IA142" s="250"/>
      <c r="IB142" s="250"/>
      <c r="IC142" s="250"/>
      <c r="ID142" s="250"/>
      <c r="IE142" s="250"/>
      <c r="IF142" s="250"/>
      <c r="IG142" s="250"/>
      <c r="IH142" s="250"/>
      <c r="II142" s="250"/>
      <c r="IJ142" s="250"/>
      <c r="IK142" s="250"/>
      <c r="IL142" s="250"/>
      <c r="IM142" s="250"/>
      <c r="IN142" s="250"/>
      <c r="IO142" s="250"/>
      <c r="IP142" s="250"/>
      <c r="IQ142" s="250"/>
      <c r="IR142" s="250"/>
      <c r="IS142" s="250"/>
      <c r="IT142" s="250"/>
      <c r="IU142" s="250"/>
    </row>
    <row r="143" spans="1:255" ht="12.75">
      <c r="A143" s="223"/>
      <c r="B143" s="248"/>
      <c r="C143" s="248"/>
      <c r="D143" s="247"/>
      <c r="E143" s="247"/>
      <c r="F143" s="247"/>
      <c r="G143" s="248"/>
      <c r="H143" s="248"/>
      <c r="I143" s="235"/>
      <c r="J143" s="235"/>
      <c r="K143" s="235"/>
      <c r="L143" s="235"/>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23"/>
      <c r="EE143" s="223"/>
      <c r="EF143" s="223"/>
      <c r="EG143" s="223"/>
      <c r="EH143" s="223"/>
      <c r="EI143" s="223"/>
      <c r="EJ143" s="223"/>
      <c r="EK143" s="223"/>
      <c r="EL143" s="223"/>
      <c r="EM143" s="223"/>
      <c r="EN143" s="223"/>
      <c r="EO143" s="223"/>
      <c r="EP143" s="223"/>
      <c r="EQ143" s="223"/>
      <c r="ER143" s="223"/>
      <c r="ES143" s="223"/>
      <c r="ET143" s="223"/>
      <c r="EU143" s="223"/>
      <c r="EV143" s="223"/>
      <c r="EW143" s="223"/>
      <c r="EX143" s="223"/>
      <c r="EY143" s="223"/>
      <c r="EZ143" s="223"/>
      <c r="FA143" s="223"/>
      <c r="FB143" s="223"/>
      <c r="FC143" s="223"/>
      <c r="FD143" s="223"/>
      <c r="FE143" s="223"/>
      <c r="FF143" s="223"/>
      <c r="FG143" s="223"/>
      <c r="FH143" s="223"/>
      <c r="FI143" s="223"/>
      <c r="FJ143" s="223"/>
      <c r="FK143" s="223"/>
      <c r="FL143" s="223"/>
      <c r="FM143" s="223"/>
      <c r="FN143" s="223"/>
      <c r="FO143" s="223"/>
      <c r="FP143" s="223"/>
      <c r="FQ143" s="223"/>
      <c r="FR143" s="223"/>
      <c r="FS143" s="223"/>
      <c r="FT143" s="223"/>
      <c r="FU143" s="223"/>
      <c r="FV143" s="223"/>
      <c r="FW143" s="223"/>
      <c r="FX143" s="223"/>
      <c r="FY143" s="223"/>
      <c r="FZ143" s="223"/>
      <c r="GA143" s="223"/>
      <c r="GB143" s="223"/>
      <c r="GC143" s="223"/>
      <c r="GD143" s="223"/>
      <c r="GE143" s="223"/>
      <c r="GF143" s="223"/>
      <c r="GG143" s="223"/>
      <c r="GH143" s="223"/>
      <c r="GI143" s="223"/>
      <c r="GJ143" s="223"/>
      <c r="GK143" s="223"/>
      <c r="GL143" s="223"/>
      <c r="GM143" s="223"/>
      <c r="GN143" s="223"/>
      <c r="GO143" s="223"/>
      <c r="GP143" s="223"/>
      <c r="GQ143" s="223"/>
      <c r="GR143" s="223"/>
      <c r="GS143" s="223"/>
      <c r="GT143" s="223"/>
      <c r="GU143" s="223"/>
      <c r="GV143" s="223"/>
      <c r="GW143" s="223"/>
      <c r="GX143" s="223"/>
      <c r="GY143" s="223"/>
      <c r="GZ143" s="223"/>
      <c r="HA143" s="223"/>
      <c r="HB143" s="223"/>
      <c r="HC143" s="223"/>
      <c r="HD143" s="223"/>
      <c r="HE143" s="223"/>
      <c r="HF143" s="223"/>
      <c r="HG143" s="223"/>
      <c r="HH143" s="223"/>
      <c r="HI143" s="223"/>
      <c r="HJ143" s="223"/>
      <c r="HK143" s="223"/>
      <c r="HL143" s="223"/>
      <c r="HM143" s="223"/>
      <c r="HN143" s="223"/>
      <c r="HO143" s="223"/>
      <c r="HP143" s="223"/>
      <c r="HQ143" s="223"/>
      <c r="HR143" s="223"/>
      <c r="HS143" s="223"/>
      <c r="HT143" s="223"/>
      <c r="HU143" s="223"/>
      <c r="HV143" s="223"/>
      <c r="HW143" s="223"/>
      <c r="HX143" s="223"/>
      <c r="HY143" s="223"/>
      <c r="HZ143" s="223"/>
      <c r="IA143" s="223"/>
      <c r="IB143" s="223"/>
      <c r="IC143" s="223"/>
      <c r="ID143" s="223"/>
      <c r="IE143" s="223"/>
      <c r="IF143" s="223"/>
      <c r="IG143" s="223"/>
      <c r="IH143" s="223"/>
      <c r="II143" s="223"/>
      <c r="IJ143" s="223"/>
      <c r="IK143" s="223"/>
      <c r="IL143" s="223"/>
      <c r="IM143" s="223"/>
      <c r="IN143" s="223"/>
      <c r="IO143" s="223"/>
      <c r="IP143" s="223"/>
      <c r="IQ143" s="223"/>
      <c r="IR143" s="223"/>
      <c r="IS143" s="223"/>
      <c r="IT143" s="223"/>
      <c r="IU143" s="223"/>
    </row>
    <row r="144" spans="1:255" s="206" customFormat="1" ht="12.75">
      <c r="A144" s="251"/>
      <c r="B144" s="248"/>
      <c r="C144" s="248"/>
      <c r="D144" s="247"/>
      <c r="E144" s="247"/>
      <c r="F144" s="247"/>
      <c r="G144" s="248"/>
      <c r="H144" s="248"/>
      <c r="I144" s="235"/>
      <c r="J144" s="235"/>
      <c r="K144" s="235"/>
      <c r="L144" s="235"/>
      <c r="M144" s="160"/>
      <c r="N144" s="160"/>
      <c r="O144" s="160"/>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1"/>
      <c r="CZ144" s="251"/>
      <c r="DA144" s="251"/>
      <c r="DB144" s="251"/>
      <c r="DC144" s="251"/>
      <c r="DD144" s="251"/>
      <c r="DE144" s="251"/>
      <c r="DF144" s="251"/>
      <c r="DG144" s="251"/>
      <c r="DH144" s="251"/>
      <c r="DI144" s="251"/>
      <c r="DJ144" s="251"/>
      <c r="DK144" s="251"/>
      <c r="DL144" s="251"/>
      <c r="DM144" s="251"/>
      <c r="DN144" s="251"/>
      <c r="DO144" s="251"/>
      <c r="DP144" s="251"/>
      <c r="DQ144" s="251"/>
      <c r="DR144" s="251"/>
      <c r="DS144" s="251"/>
      <c r="DT144" s="251"/>
      <c r="DU144" s="251"/>
      <c r="DV144" s="251"/>
      <c r="DW144" s="251"/>
      <c r="DX144" s="251"/>
      <c r="DY144" s="251"/>
      <c r="DZ144" s="251"/>
      <c r="EA144" s="251"/>
      <c r="EB144" s="251"/>
      <c r="EC144" s="251"/>
      <c r="ED144" s="251"/>
      <c r="EE144" s="251"/>
      <c r="EF144" s="251"/>
      <c r="EG144" s="251"/>
      <c r="EH144" s="251"/>
      <c r="EI144" s="251"/>
      <c r="EJ144" s="251"/>
      <c r="EK144" s="251"/>
      <c r="EL144" s="251"/>
      <c r="EM144" s="251"/>
      <c r="EN144" s="251"/>
      <c r="EO144" s="251"/>
      <c r="EP144" s="251"/>
      <c r="EQ144" s="251"/>
      <c r="ER144" s="251"/>
      <c r="ES144" s="251"/>
      <c r="ET144" s="251"/>
      <c r="EU144" s="251"/>
      <c r="EV144" s="251"/>
      <c r="EW144" s="251"/>
      <c r="EX144" s="251"/>
      <c r="EY144" s="251"/>
      <c r="EZ144" s="251"/>
      <c r="FA144" s="251"/>
      <c r="FB144" s="251"/>
      <c r="FC144" s="251"/>
      <c r="FD144" s="251"/>
      <c r="FE144" s="251"/>
      <c r="FF144" s="251"/>
      <c r="FG144" s="251"/>
      <c r="FH144" s="251"/>
      <c r="FI144" s="251"/>
      <c r="FJ144" s="251"/>
      <c r="FK144" s="251"/>
      <c r="FL144" s="251"/>
      <c r="FM144" s="251"/>
      <c r="FN144" s="251"/>
      <c r="FO144" s="251"/>
      <c r="FP144" s="251"/>
      <c r="FQ144" s="251"/>
      <c r="FR144" s="251"/>
      <c r="FS144" s="251"/>
      <c r="FT144" s="251"/>
      <c r="FU144" s="251"/>
      <c r="FV144" s="251"/>
      <c r="FW144" s="251"/>
      <c r="FX144" s="251"/>
      <c r="FY144" s="251"/>
      <c r="FZ144" s="251"/>
      <c r="GA144" s="251"/>
      <c r="GB144" s="251"/>
      <c r="GC144" s="251"/>
      <c r="GD144" s="251"/>
      <c r="GE144" s="251"/>
      <c r="GF144" s="251"/>
      <c r="GG144" s="251"/>
      <c r="GH144" s="251"/>
      <c r="GI144" s="251"/>
      <c r="GJ144" s="251"/>
      <c r="GK144" s="251"/>
      <c r="GL144" s="251"/>
      <c r="GM144" s="251"/>
      <c r="GN144" s="251"/>
      <c r="GO144" s="251"/>
      <c r="GP144" s="251"/>
      <c r="GQ144" s="251"/>
      <c r="GR144" s="251"/>
      <c r="GS144" s="251"/>
      <c r="GT144" s="251"/>
      <c r="GU144" s="251"/>
      <c r="GV144" s="251"/>
      <c r="GW144" s="251"/>
      <c r="GX144" s="251"/>
      <c r="GY144" s="251"/>
      <c r="GZ144" s="251"/>
      <c r="HA144" s="251"/>
      <c r="HB144" s="251"/>
      <c r="HC144" s="251"/>
      <c r="HD144" s="251"/>
      <c r="HE144" s="251"/>
      <c r="HF144" s="251"/>
      <c r="HG144" s="251"/>
      <c r="HH144" s="251"/>
      <c r="HI144" s="251"/>
      <c r="HJ144" s="251"/>
      <c r="HK144" s="251"/>
      <c r="HL144" s="251"/>
      <c r="HM144" s="251"/>
      <c r="HN144" s="251"/>
      <c r="HO144" s="251"/>
      <c r="HP144" s="251"/>
      <c r="HQ144" s="251"/>
      <c r="HR144" s="251"/>
      <c r="HS144" s="251"/>
      <c r="HT144" s="251"/>
      <c r="HU144" s="251"/>
      <c r="HV144" s="251"/>
      <c r="HW144" s="251"/>
      <c r="HX144" s="251"/>
      <c r="HY144" s="251"/>
      <c r="HZ144" s="251"/>
      <c r="IA144" s="251"/>
      <c r="IB144" s="251"/>
      <c r="IC144" s="251"/>
      <c r="ID144" s="251"/>
      <c r="IE144" s="251"/>
      <c r="IF144" s="251"/>
      <c r="IG144" s="251"/>
      <c r="IH144" s="251"/>
      <c r="II144" s="251"/>
      <c r="IJ144" s="251"/>
      <c r="IK144" s="251"/>
      <c r="IL144" s="251"/>
      <c r="IM144" s="251"/>
      <c r="IN144" s="251"/>
      <c r="IO144" s="251"/>
      <c r="IP144" s="251"/>
      <c r="IQ144" s="251"/>
      <c r="IR144" s="251"/>
      <c r="IS144" s="251"/>
      <c r="IT144" s="251"/>
      <c r="IU144" s="251"/>
    </row>
    <row r="145" spans="1:255" ht="12.75">
      <c r="A145" s="223"/>
      <c r="B145" s="248"/>
      <c r="C145" s="248"/>
      <c r="D145" s="247"/>
      <c r="E145" s="247"/>
      <c r="F145" s="247"/>
      <c r="G145" s="248"/>
      <c r="H145" s="248"/>
      <c r="I145" s="235"/>
      <c r="J145" s="235"/>
      <c r="K145" s="235"/>
      <c r="L145" s="235"/>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223"/>
      <c r="EW145" s="223"/>
      <c r="EX145" s="223"/>
      <c r="EY145" s="223"/>
      <c r="EZ145" s="223"/>
      <c r="FA145" s="223"/>
      <c r="FB145" s="223"/>
      <c r="FC145" s="223"/>
      <c r="FD145" s="223"/>
      <c r="FE145" s="223"/>
      <c r="FF145" s="223"/>
      <c r="FG145" s="223"/>
      <c r="FH145" s="223"/>
      <c r="FI145" s="223"/>
      <c r="FJ145" s="223"/>
      <c r="FK145" s="223"/>
      <c r="FL145" s="223"/>
      <c r="FM145" s="223"/>
      <c r="FN145" s="223"/>
      <c r="FO145" s="223"/>
      <c r="FP145" s="223"/>
      <c r="FQ145" s="223"/>
      <c r="FR145" s="223"/>
      <c r="FS145" s="223"/>
      <c r="FT145" s="223"/>
      <c r="FU145" s="223"/>
      <c r="FV145" s="223"/>
      <c r="FW145" s="223"/>
      <c r="FX145" s="223"/>
      <c r="FY145" s="223"/>
      <c r="FZ145" s="223"/>
      <c r="GA145" s="223"/>
      <c r="GB145" s="223"/>
      <c r="GC145" s="223"/>
      <c r="GD145" s="223"/>
      <c r="GE145" s="223"/>
      <c r="GF145" s="223"/>
      <c r="GG145" s="223"/>
      <c r="GH145" s="223"/>
      <c r="GI145" s="223"/>
      <c r="GJ145" s="223"/>
      <c r="GK145" s="223"/>
      <c r="GL145" s="223"/>
      <c r="GM145" s="223"/>
      <c r="GN145" s="223"/>
      <c r="GO145" s="223"/>
      <c r="GP145" s="223"/>
      <c r="GQ145" s="223"/>
      <c r="GR145" s="223"/>
      <c r="GS145" s="223"/>
      <c r="GT145" s="223"/>
      <c r="GU145" s="223"/>
      <c r="GV145" s="223"/>
      <c r="GW145" s="223"/>
      <c r="GX145" s="223"/>
      <c r="GY145" s="223"/>
      <c r="GZ145" s="223"/>
      <c r="HA145" s="223"/>
      <c r="HB145" s="223"/>
      <c r="HC145" s="223"/>
      <c r="HD145" s="223"/>
      <c r="HE145" s="223"/>
      <c r="HF145" s="223"/>
      <c r="HG145" s="223"/>
      <c r="HH145" s="223"/>
      <c r="HI145" s="223"/>
      <c r="HJ145" s="223"/>
      <c r="HK145" s="223"/>
      <c r="HL145" s="223"/>
      <c r="HM145" s="223"/>
      <c r="HN145" s="223"/>
      <c r="HO145" s="223"/>
      <c r="HP145" s="223"/>
      <c r="HQ145" s="223"/>
      <c r="HR145" s="223"/>
      <c r="HS145" s="223"/>
      <c r="HT145" s="223"/>
      <c r="HU145" s="223"/>
      <c r="HV145" s="223"/>
      <c r="HW145" s="223"/>
      <c r="HX145" s="223"/>
      <c r="HY145" s="223"/>
      <c r="HZ145" s="223"/>
      <c r="IA145" s="223"/>
      <c r="IB145" s="223"/>
      <c r="IC145" s="223"/>
      <c r="ID145" s="223"/>
      <c r="IE145" s="223"/>
      <c r="IF145" s="223"/>
      <c r="IG145" s="223"/>
      <c r="IH145" s="223"/>
      <c r="II145" s="223"/>
      <c r="IJ145" s="223"/>
      <c r="IK145" s="223"/>
      <c r="IL145" s="223"/>
      <c r="IM145" s="223"/>
      <c r="IN145" s="223"/>
      <c r="IO145" s="223"/>
      <c r="IP145" s="223"/>
      <c r="IQ145" s="223"/>
      <c r="IR145" s="223"/>
      <c r="IS145" s="223"/>
      <c r="IT145" s="223"/>
      <c r="IU145" s="223"/>
    </row>
    <row r="146" spans="2:12" ht="12.75">
      <c r="B146" s="248"/>
      <c r="C146" s="248"/>
      <c r="D146" s="247"/>
      <c r="E146" s="247"/>
      <c r="F146" s="247"/>
      <c r="G146" s="248"/>
      <c r="H146" s="248"/>
      <c r="I146" s="235"/>
      <c r="J146" s="235"/>
      <c r="K146" s="235"/>
      <c r="L146" s="235"/>
    </row>
    <row r="147" spans="2:12" ht="12.75">
      <c r="B147" s="248"/>
      <c r="C147" s="248"/>
      <c r="D147" s="247"/>
      <c r="E147" s="247"/>
      <c r="F147" s="247"/>
      <c r="G147" s="248"/>
      <c r="H147" s="248"/>
      <c r="I147" s="235"/>
      <c r="J147" s="235"/>
      <c r="K147" s="235"/>
      <c r="L147" s="235"/>
    </row>
    <row r="148" spans="2:12" ht="12.75">
      <c r="B148" s="252"/>
      <c r="C148" s="248"/>
      <c r="D148" s="247"/>
      <c r="E148" s="247"/>
      <c r="F148" s="247"/>
      <c r="G148" s="248"/>
      <c r="H148" s="248"/>
      <c r="I148" s="235"/>
      <c r="J148" s="235"/>
      <c r="K148" s="235"/>
      <c r="L148" s="235"/>
    </row>
    <row r="149" spans="2:12" ht="12.75">
      <c r="B149" s="252"/>
      <c r="C149" s="248"/>
      <c r="D149" s="247"/>
      <c r="E149" s="247"/>
      <c r="F149" s="247"/>
      <c r="G149" s="248"/>
      <c r="H149" s="248"/>
      <c r="I149" s="235"/>
      <c r="J149" s="235"/>
      <c r="K149" s="235"/>
      <c r="L149" s="235"/>
    </row>
    <row r="150" spans="2:12" ht="12.75">
      <c r="B150" s="252"/>
      <c r="C150" s="248"/>
      <c r="D150" s="247"/>
      <c r="E150" s="247"/>
      <c r="F150" s="247"/>
      <c r="G150" s="248"/>
      <c r="H150" s="248"/>
      <c r="I150" s="235"/>
      <c r="J150" s="235"/>
      <c r="K150" s="235"/>
      <c r="L150" s="235"/>
    </row>
    <row r="151" spans="2:12" ht="12.75">
      <c r="B151" s="252"/>
      <c r="C151" s="248"/>
      <c r="D151" s="247"/>
      <c r="E151" s="247"/>
      <c r="F151" s="247"/>
      <c r="G151" s="248"/>
      <c r="H151" s="248"/>
      <c r="I151" s="235"/>
      <c r="J151" s="235"/>
      <c r="K151" s="235"/>
      <c r="L151" s="235"/>
    </row>
    <row r="152" spans="2:12" ht="12.75">
      <c r="B152" s="252"/>
      <c r="C152" s="248"/>
      <c r="D152" s="247"/>
      <c r="E152" s="247"/>
      <c r="F152" s="247"/>
      <c r="G152" s="248"/>
      <c r="H152" s="248"/>
      <c r="I152" s="235"/>
      <c r="J152" s="235"/>
      <c r="K152" s="235"/>
      <c r="L152" s="235"/>
    </row>
    <row r="153" spans="2:12" ht="12.75">
      <c r="B153" s="252"/>
      <c r="C153" s="248"/>
      <c r="D153" s="247"/>
      <c r="E153" s="247"/>
      <c r="F153" s="247"/>
      <c r="G153" s="248"/>
      <c r="H153" s="248"/>
      <c r="I153" s="235"/>
      <c r="J153" s="235"/>
      <c r="K153" s="235"/>
      <c r="L153" s="235"/>
    </row>
    <row r="154" spans="2:12" ht="12.75">
      <c r="B154" s="252"/>
      <c r="C154" s="248"/>
      <c r="D154" s="247"/>
      <c r="E154" s="247"/>
      <c r="F154" s="247"/>
      <c r="G154" s="248"/>
      <c r="H154" s="248"/>
      <c r="I154" s="235"/>
      <c r="J154" s="235"/>
      <c r="K154" s="235"/>
      <c r="L154" s="235"/>
    </row>
    <row r="155" spans="2:12" ht="12.75">
      <c r="B155" s="252"/>
      <c r="C155" s="248"/>
      <c r="D155" s="247"/>
      <c r="E155" s="247"/>
      <c r="F155" s="247"/>
      <c r="G155" s="248"/>
      <c r="H155" s="248"/>
      <c r="I155" s="235"/>
      <c r="J155" s="235"/>
      <c r="K155" s="235"/>
      <c r="L155" s="235"/>
    </row>
    <row r="156" spans="2:12" ht="12.75">
      <c r="B156" s="252"/>
      <c r="C156" s="248"/>
      <c r="D156" s="247"/>
      <c r="E156" s="247"/>
      <c r="F156" s="247"/>
      <c r="G156" s="248"/>
      <c r="H156" s="248"/>
      <c r="I156" s="235"/>
      <c r="J156" s="235"/>
      <c r="K156" s="235"/>
      <c r="L156" s="235"/>
    </row>
    <row r="157" spans="2:12" ht="12.75">
      <c r="B157" s="252"/>
      <c r="C157" s="248"/>
      <c r="D157" s="247"/>
      <c r="E157" s="247"/>
      <c r="F157" s="247"/>
      <c r="G157" s="248"/>
      <c r="H157" s="248"/>
      <c r="I157" s="235"/>
      <c r="J157" s="235"/>
      <c r="K157" s="235"/>
      <c r="L157" s="235"/>
    </row>
    <row r="158" spans="2:12" ht="12.75">
      <c r="B158" s="252"/>
      <c r="C158" s="248"/>
      <c r="D158" s="247"/>
      <c r="E158" s="247"/>
      <c r="F158" s="247"/>
      <c r="G158" s="248"/>
      <c r="H158" s="248"/>
      <c r="I158" s="235"/>
      <c r="J158" s="235"/>
      <c r="K158" s="235"/>
      <c r="L158" s="235"/>
    </row>
    <row r="159" spans="2:12" ht="12.75">
      <c r="B159" s="252"/>
      <c r="C159" s="248"/>
      <c r="D159" s="247"/>
      <c r="E159" s="247"/>
      <c r="F159" s="247"/>
      <c r="G159" s="248"/>
      <c r="H159" s="248"/>
      <c r="I159" s="235"/>
      <c r="J159" s="235"/>
      <c r="K159" s="235"/>
      <c r="L159" s="235"/>
    </row>
    <row r="160" spans="2:12" ht="12.75">
      <c r="B160" s="252"/>
      <c r="C160" s="248"/>
      <c r="D160" s="247"/>
      <c r="E160" s="247"/>
      <c r="F160" s="247"/>
      <c r="G160" s="248"/>
      <c r="H160" s="248"/>
      <c r="I160" s="235"/>
      <c r="J160" s="235"/>
      <c r="K160" s="235"/>
      <c r="L160" s="235"/>
    </row>
    <row r="161" spans="2:12" ht="12.75">
      <c r="B161" s="252"/>
      <c r="C161" s="248"/>
      <c r="D161" s="247"/>
      <c r="E161" s="247"/>
      <c r="F161" s="247"/>
      <c r="G161" s="248"/>
      <c r="H161" s="248"/>
      <c r="I161" s="235"/>
      <c r="J161" s="235"/>
      <c r="K161" s="235"/>
      <c r="L161" s="235"/>
    </row>
    <row r="162" spans="2:12" ht="12.75">
      <c r="B162" s="252"/>
      <c r="C162" s="248"/>
      <c r="D162" s="247"/>
      <c r="E162" s="247"/>
      <c r="F162" s="247"/>
      <c r="G162" s="248"/>
      <c r="H162" s="248"/>
      <c r="I162" s="235"/>
      <c r="J162" s="235"/>
      <c r="K162" s="235"/>
      <c r="L162" s="235"/>
    </row>
    <row r="163" spans="2:12" ht="12.75">
      <c r="B163" s="252"/>
      <c r="C163" s="248"/>
      <c r="D163" s="247"/>
      <c r="E163" s="247"/>
      <c r="F163" s="247"/>
      <c r="G163" s="248"/>
      <c r="H163" s="248"/>
      <c r="I163" s="235"/>
      <c r="J163" s="235"/>
      <c r="K163" s="235"/>
      <c r="L163" s="235"/>
    </row>
    <row r="164" spans="2:12" ht="12.75">
      <c r="B164" s="252"/>
      <c r="C164" s="248"/>
      <c r="D164" s="247"/>
      <c r="E164" s="247"/>
      <c r="F164" s="247"/>
      <c r="G164" s="248"/>
      <c r="H164" s="248"/>
      <c r="I164" s="235"/>
      <c r="J164" s="235"/>
      <c r="K164" s="235"/>
      <c r="L164" s="235"/>
    </row>
    <row r="165" spans="2:12" ht="12.75">
      <c r="B165" s="252"/>
      <c r="C165" s="248"/>
      <c r="D165" s="247"/>
      <c r="E165" s="247"/>
      <c r="F165" s="247"/>
      <c r="G165" s="248"/>
      <c r="H165" s="248"/>
      <c r="I165" s="235"/>
      <c r="J165" s="235"/>
      <c r="K165" s="235"/>
      <c r="L165" s="235"/>
    </row>
    <row r="166" spans="2:12" ht="12.75">
      <c r="B166" s="252"/>
      <c r="C166" s="248"/>
      <c r="D166" s="247"/>
      <c r="E166" s="247"/>
      <c r="F166" s="247"/>
      <c r="G166" s="248"/>
      <c r="H166" s="248"/>
      <c r="I166" s="235"/>
      <c r="J166" s="235"/>
      <c r="K166" s="235"/>
      <c r="L166" s="235"/>
    </row>
    <row r="167" spans="2:12" ht="12.75">
      <c r="B167" s="252"/>
      <c r="C167" s="248"/>
      <c r="D167" s="247"/>
      <c r="E167" s="247"/>
      <c r="F167" s="247"/>
      <c r="G167" s="248"/>
      <c r="H167" s="248"/>
      <c r="I167" s="235"/>
      <c r="J167" s="235"/>
      <c r="K167" s="235"/>
      <c r="L167" s="235"/>
    </row>
    <row r="168" spans="2:12" ht="12.75">
      <c r="B168" s="252"/>
      <c r="C168" s="248"/>
      <c r="D168" s="247"/>
      <c r="E168" s="247"/>
      <c r="F168" s="247"/>
      <c r="G168" s="248"/>
      <c r="H168" s="248"/>
      <c r="I168" s="235"/>
      <c r="J168" s="235"/>
      <c r="K168" s="235"/>
      <c r="L168" s="235"/>
    </row>
    <row r="169" spans="2:12" ht="12.75">
      <c r="B169" s="252"/>
      <c r="C169" s="248"/>
      <c r="D169" s="247"/>
      <c r="E169" s="247"/>
      <c r="F169" s="247"/>
      <c r="G169" s="248"/>
      <c r="H169" s="248"/>
      <c r="I169" s="235"/>
      <c r="J169" s="235"/>
      <c r="K169" s="235"/>
      <c r="L169" s="235"/>
    </row>
    <row r="170" spans="2:12" ht="12.75">
      <c r="B170" s="252"/>
      <c r="C170" s="248"/>
      <c r="D170" s="247"/>
      <c r="E170" s="247"/>
      <c r="F170" s="247"/>
      <c r="G170" s="248"/>
      <c r="H170" s="248"/>
      <c r="I170" s="235"/>
      <c r="J170" s="235"/>
      <c r="K170" s="235"/>
      <c r="L170" s="235"/>
    </row>
    <row r="171" spans="2:12" ht="12.75">
      <c r="B171" s="252"/>
      <c r="C171" s="248"/>
      <c r="D171" s="247"/>
      <c r="E171" s="247"/>
      <c r="F171" s="247"/>
      <c r="G171" s="248"/>
      <c r="H171" s="248"/>
      <c r="I171" s="235"/>
      <c r="J171" s="235"/>
      <c r="K171" s="235"/>
      <c r="L171" s="235"/>
    </row>
    <row r="172" spans="2:12" ht="12.75">
      <c r="B172" s="252"/>
      <c r="C172" s="248"/>
      <c r="D172" s="247"/>
      <c r="E172" s="247"/>
      <c r="F172" s="247"/>
      <c r="G172" s="248"/>
      <c r="H172" s="248"/>
      <c r="I172" s="235"/>
      <c r="J172" s="235"/>
      <c r="K172" s="235"/>
      <c r="L172" s="235"/>
    </row>
    <row r="173" spans="2:12" ht="12.75">
      <c r="B173" s="252"/>
      <c r="C173" s="248"/>
      <c r="D173" s="247"/>
      <c r="E173" s="247"/>
      <c r="F173" s="247"/>
      <c r="G173" s="248"/>
      <c r="H173" s="248"/>
      <c r="I173" s="235"/>
      <c r="J173" s="235"/>
      <c r="K173" s="235"/>
      <c r="L173" s="235"/>
    </row>
    <row r="174" spans="2:12" ht="12.75">
      <c r="B174" s="252"/>
      <c r="C174" s="248"/>
      <c r="D174" s="247"/>
      <c r="E174" s="247"/>
      <c r="F174" s="247"/>
      <c r="G174" s="248"/>
      <c r="H174" s="248"/>
      <c r="I174" s="235"/>
      <c r="J174" s="235"/>
      <c r="K174" s="235"/>
      <c r="L174" s="235"/>
    </row>
    <row r="175" spans="2:12" ht="12.75">
      <c r="B175" s="252"/>
      <c r="C175" s="248"/>
      <c r="D175" s="247"/>
      <c r="E175" s="247"/>
      <c r="F175" s="247"/>
      <c r="G175" s="248"/>
      <c r="H175" s="248"/>
      <c r="I175" s="235"/>
      <c r="J175" s="235"/>
      <c r="K175" s="235"/>
      <c r="L175" s="235"/>
    </row>
    <row r="176" spans="2:12" ht="12.75">
      <c r="B176" s="252"/>
      <c r="C176" s="248"/>
      <c r="D176" s="247"/>
      <c r="E176" s="247"/>
      <c r="F176" s="247"/>
      <c r="G176" s="248"/>
      <c r="H176" s="248"/>
      <c r="I176" s="235"/>
      <c r="J176" s="235"/>
      <c r="K176" s="235"/>
      <c r="L176" s="235"/>
    </row>
    <row r="177" spans="2:12" ht="12.75">
      <c r="B177" s="252"/>
      <c r="C177" s="248"/>
      <c r="D177" s="247"/>
      <c r="E177" s="247"/>
      <c r="F177" s="247"/>
      <c r="G177" s="248"/>
      <c r="H177" s="248"/>
      <c r="I177" s="235"/>
      <c r="J177" s="235"/>
      <c r="K177" s="235"/>
      <c r="L177" s="235"/>
    </row>
    <row r="178" spans="2:12" ht="12.75">
      <c r="B178" s="252"/>
      <c r="C178" s="248"/>
      <c r="D178" s="247"/>
      <c r="E178" s="247"/>
      <c r="F178" s="247"/>
      <c r="G178" s="248"/>
      <c r="H178" s="248"/>
      <c r="I178" s="235"/>
      <c r="J178" s="235"/>
      <c r="K178" s="235"/>
      <c r="L178" s="235"/>
    </row>
    <row r="179" spans="2:12" ht="12.75">
      <c r="B179" s="252"/>
      <c r="C179" s="248"/>
      <c r="D179" s="247"/>
      <c r="E179" s="247"/>
      <c r="F179" s="247"/>
      <c r="G179" s="248"/>
      <c r="H179" s="248"/>
      <c r="I179" s="235"/>
      <c r="J179" s="235"/>
      <c r="K179" s="235"/>
      <c r="L179" s="235"/>
    </row>
    <row r="180" spans="2:12" ht="12.75">
      <c r="B180" s="252"/>
      <c r="C180" s="248"/>
      <c r="D180" s="247"/>
      <c r="E180" s="247"/>
      <c r="F180" s="247"/>
      <c r="G180" s="248"/>
      <c r="H180" s="248"/>
      <c r="I180" s="235"/>
      <c r="J180" s="235"/>
      <c r="K180" s="235"/>
      <c r="L180" s="235"/>
    </row>
    <row r="181" spans="2:12" ht="12.75">
      <c r="B181" s="252"/>
      <c r="C181" s="248"/>
      <c r="D181" s="247"/>
      <c r="E181" s="247"/>
      <c r="F181" s="247"/>
      <c r="G181" s="248"/>
      <c r="H181" s="248"/>
      <c r="I181" s="235"/>
      <c r="J181" s="235"/>
      <c r="K181" s="235"/>
      <c r="L181" s="235"/>
    </row>
    <row r="182" spans="2:12" ht="12.75">
      <c r="B182" s="252"/>
      <c r="C182" s="248"/>
      <c r="D182" s="247"/>
      <c r="E182" s="247"/>
      <c r="F182" s="247"/>
      <c r="G182" s="248"/>
      <c r="H182" s="248"/>
      <c r="I182" s="235"/>
      <c r="J182" s="235"/>
      <c r="K182" s="235"/>
      <c r="L182" s="235"/>
    </row>
    <row r="183" spans="2:12" ht="12.75">
      <c r="B183" s="252"/>
      <c r="C183" s="248"/>
      <c r="D183" s="247"/>
      <c r="E183" s="247"/>
      <c r="F183" s="247"/>
      <c r="G183" s="248"/>
      <c r="H183" s="248"/>
      <c r="I183" s="235"/>
      <c r="J183" s="235"/>
      <c r="K183" s="235"/>
      <c r="L183" s="235"/>
    </row>
    <row r="184" spans="2:12" ht="12.75">
      <c r="B184" s="252"/>
      <c r="C184" s="248"/>
      <c r="D184" s="247"/>
      <c r="E184" s="247"/>
      <c r="F184" s="247"/>
      <c r="G184" s="248"/>
      <c r="H184" s="248"/>
      <c r="I184" s="235"/>
      <c r="J184" s="235"/>
      <c r="K184" s="235"/>
      <c r="L184" s="235"/>
    </row>
    <row r="185" spans="2:12" ht="12.75">
      <c r="B185" s="252"/>
      <c r="C185" s="248"/>
      <c r="D185" s="247"/>
      <c r="E185" s="247"/>
      <c r="F185" s="247"/>
      <c r="G185" s="248"/>
      <c r="H185" s="248"/>
      <c r="I185" s="235"/>
      <c r="J185" s="235"/>
      <c r="K185" s="235"/>
      <c r="L185" s="235"/>
    </row>
    <row r="186" spans="2:12" ht="12.75">
      <c r="B186" s="252"/>
      <c r="C186" s="248"/>
      <c r="D186" s="247"/>
      <c r="E186" s="247"/>
      <c r="F186" s="247"/>
      <c r="G186" s="248"/>
      <c r="H186" s="248"/>
      <c r="I186" s="235"/>
      <c r="J186" s="235"/>
      <c r="K186" s="235"/>
      <c r="L186" s="235"/>
    </row>
    <row r="187" spans="2:12" ht="12.75">
      <c r="B187" s="252"/>
      <c r="C187" s="248"/>
      <c r="D187" s="247"/>
      <c r="E187" s="247"/>
      <c r="F187" s="247"/>
      <c r="G187" s="248"/>
      <c r="H187" s="248"/>
      <c r="I187" s="235"/>
      <c r="J187" s="235"/>
      <c r="K187" s="235"/>
      <c r="L187" s="235"/>
    </row>
    <row r="188" spans="2:12" ht="12.75">
      <c r="B188" s="252"/>
      <c r="C188" s="248"/>
      <c r="D188" s="247"/>
      <c r="E188" s="247"/>
      <c r="F188" s="247"/>
      <c r="G188" s="248"/>
      <c r="H188" s="248"/>
      <c r="I188" s="235"/>
      <c r="J188" s="235"/>
      <c r="K188" s="235"/>
      <c r="L188" s="235"/>
    </row>
    <row r="189" spans="2:12" ht="12.75">
      <c r="B189" s="252"/>
      <c r="C189" s="248"/>
      <c r="D189" s="247"/>
      <c r="E189" s="247"/>
      <c r="F189" s="247"/>
      <c r="G189" s="248"/>
      <c r="H189" s="248"/>
      <c r="I189" s="235"/>
      <c r="J189" s="235"/>
      <c r="K189" s="235"/>
      <c r="L189" s="235"/>
    </row>
    <row r="190" spans="2:12" ht="12.75">
      <c r="B190" s="252"/>
      <c r="C190" s="248"/>
      <c r="D190" s="247"/>
      <c r="E190" s="247"/>
      <c r="F190" s="247"/>
      <c r="G190" s="248"/>
      <c r="H190" s="248"/>
      <c r="I190" s="235"/>
      <c r="J190" s="235"/>
      <c r="K190" s="235"/>
      <c r="L190" s="235"/>
    </row>
    <row r="191" spans="2:12" ht="12.75">
      <c r="B191" s="252"/>
      <c r="C191" s="248"/>
      <c r="D191" s="247"/>
      <c r="E191" s="247"/>
      <c r="F191" s="247"/>
      <c r="G191" s="248"/>
      <c r="H191" s="248"/>
      <c r="I191" s="235"/>
      <c r="J191" s="235"/>
      <c r="K191" s="235"/>
      <c r="L191" s="235"/>
    </row>
    <row r="192" spans="2:12" ht="12.75">
      <c r="B192" s="252"/>
      <c r="C192" s="248"/>
      <c r="D192" s="247"/>
      <c r="E192" s="247"/>
      <c r="F192" s="247"/>
      <c r="G192" s="248"/>
      <c r="H192" s="248"/>
      <c r="I192" s="235"/>
      <c r="J192" s="235"/>
      <c r="K192" s="235"/>
      <c r="L192" s="235"/>
    </row>
    <row r="193" spans="2:12" ht="12.75">
      <c r="B193" s="252"/>
      <c r="C193" s="248"/>
      <c r="D193" s="247"/>
      <c r="E193" s="247"/>
      <c r="F193" s="247"/>
      <c r="G193" s="248"/>
      <c r="H193" s="248"/>
      <c r="I193" s="235"/>
      <c r="J193" s="235"/>
      <c r="K193" s="235"/>
      <c r="L193" s="235"/>
    </row>
    <row r="194" spans="2:12" ht="12.75">
      <c r="B194" s="252"/>
      <c r="C194" s="248"/>
      <c r="D194" s="247"/>
      <c r="E194" s="247"/>
      <c r="F194" s="247"/>
      <c r="G194" s="248"/>
      <c r="H194" s="248"/>
      <c r="I194" s="235"/>
      <c r="J194" s="235"/>
      <c r="K194" s="235"/>
      <c r="L194" s="235"/>
    </row>
    <row r="195" spans="2:12" ht="12.75">
      <c r="B195" s="252"/>
      <c r="C195" s="248"/>
      <c r="D195" s="247"/>
      <c r="E195" s="247"/>
      <c r="F195" s="247"/>
      <c r="G195" s="248"/>
      <c r="H195" s="248"/>
      <c r="I195" s="235"/>
      <c r="J195" s="235"/>
      <c r="K195" s="235"/>
      <c r="L195" s="235"/>
    </row>
    <row r="196" spans="2:12" ht="12.75">
      <c r="B196" s="252"/>
      <c r="C196" s="248"/>
      <c r="D196" s="247"/>
      <c r="E196" s="247"/>
      <c r="F196" s="247"/>
      <c r="G196" s="248"/>
      <c r="H196" s="248"/>
      <c r="I196" s="235"/>
      <c r="J196" s="235"/>
      <c r="K196" s="235"/>
      <c r="L196" s="235"/>
    </row>
    <row r="197" spans="2:12" ht="12.75">
      <c r="B197" s="252"/>
      <c r="C197" s="248"/>
      <c r="D197" s="247"/>
      <c r="E197" s="247"/>
      <c r="F197" s="247"/>
      <c r="G197" s="248"/>
      <c r="H197" s="248"/>
      <c r="I197" s="235"/>
      <c r="J197" s="235"/>
      <c r="K197" s="235"/>
      <c r="L197" s="235"/>
    </row>
    <row r="198" spans="2:12" ht="12.75">
      <c r="B198" s="252"/>
      <c r="C198" s="248"/>
      <c r="D198" s="247"/>
      <c r="E198" s="247"/>
      <c r="F198" s="247"/>
      <c r="G198" s="248"/>
      <c r="H198" s="248"/>
      <c r="I198" s="235"/>
      <c r="J198" s="235"/>
      <c r="K198" s="235"/>
      <c r="L198" s="235"/>
    </row>
    <row r="199" spans="2:12" ht="12.75">
      <c r="B199" s="252"/>
      <c r="C199" s="248"/>
      <c r="D199" s="247"/>
      <c r="E199" s="247"/>
      <c r="F199" s="247"/>
      <c r="G199" s="248"/>
      <c r="H199" s="248"/>
      <c r="I199" s="235"/>
      <c r="J199" s="235"/>
      <c r="K199" s="235"/>
      <c r="L199" s="235"/>
    </row>
    <row r="200" spans="2:12" ht="12.75">
      <c r="B200" s="252"/>
      <c r="C200" s="248"/>
      <c r="D200" s="247"/>
      <c r="E200" s="247"/>
      <c r="F200" s="247"/>
      <c r="G200" s="248"/>
      <c r="H200" s="248"/>
      <c r="I200" s="235"/>
      <c r="J200" s="235"/>
      <c r="K200" s="235"/>
      <c r="L200" s="235"/>
    </row>
    <row r="201" spans="2:12" ht="12.75">
      <c r="B201" s="252"/>
      <c r="C201" s="248"/>
      <c r="D201" s="247"/>
      <c r="E201" s="247"/>
      <c r="F201" s="247"/>
      <c r="G201" s="248"/>
      <c r="H201" s="248"/>
      <c r="I201" s="235"/>
      <c r="J201" s="235"/>
      <c r="K201" s="235"/>
      <c r="L201" s="235"/>
    </row>
    <row r="202" spans="2:12" ht="12.75">
      <c r="B202" s="252"/>
      <c r="C202" s="248"/>
      <c r="D202" s="247"/>
      <c r="E202" s="247"/>
      <c r="F202" s="247"/>
      <c r="G202" s="248"/>
      <c r="H202" s="248"/>
      <c r="I202" s="235"/>
      <c r="J202" s="235"/>
      <c r="K202" s="235"/>
      <c r="L202" s="235"/>
    </row>
    <row r="203" spans="2:12" ht="12.75">
      <c r="B203" s="252"/>
      <c r="C203" s="248"/>
      <c r="D203" s="247"/>
      <c r="E203" s="247"/>
      <c r="F203" s="247"/>
      <c r="G203" s="248"/>
      <c r="H203" s="248"/>
      <c r="I203" s="235"/>
      <c r="J203" s="235"/>
      <c r="K203" s="235"/>
      <c r="L203" s="235"/>
    </row>
    <row r="204" spans="2:12" ht="12.75">
      <c r="B204" s="252"/>
      <c r="C204" s="248"/>
      <c r="D204" s="247"/>
      <c r="E204" s="247"/>
      <c r="F204" s="247"/>
      <c r="G204" s="248"/>
      <c r="H204" s="248"/>
      <c r="I204" s="235"/>
      <c r="J204" s="235"/>
      <c r="K204" s="235"/>
      <c r="L204" s="235"/>
    </row>
    <row r="205" spans="2:12" ht="12.75">
      <c r="B205" s="252"/>
      <c r="C205" s="248"/>
      <c r="D205" s="247"/>
      <c r="E205" s="247"/>
      <c r="F205" s="247"/>
      <c r="G205" s="248"/>
      <c r="H205" s="248"/>
      <c r="I205" s="235"/>
      <c r="J205" s="235"/>
      <c r="K205" s="235"/>
      <c r="L205" s="235"/>
    </row>
    <row r="206" spans="2:12" ht="12.75">
      <c r="B206" s="252"/>
      <c r="C206" s="248"/>
      <c r="D206" s="247"/>
      <c r="E206" s="247"/>
      <c r="F206" s="247"/>
      <c r="G206" s="248"/>
      <c r="H206" s="248"/>
      <c r="I206" s="235"/>
      <c r="J206" s="235"/>
      <c r="K206" s="235"/>
      <c r="L206" s="235"/>
    </row>
    <row r="207" spans="2:12" ht="12.75">
      <c r="B207" s="252"/>
      <c r="C207" s="248"/>
      <c r="D207" s="247"/>
      <c r="E207" s="247"/>
      <c r="F207" s="247"/>
      <c r="G207" s="248"/>
      <c r="H207" s="248"/>
      <c r="I207" s="235"/>
      <c r="J207" s="235"/>
      <c r="K207" s="235"/>
      <c r="L207" s="235"/>
    </row>
    <row r="208" spans="2:12" ht="12.75">
      <c r="B208" s="252"/>
      <c r="C208" s="248"/>
      <c r="D208" s="247"/>
      <c r="E208" s="247"/>
      <c r="F208" s="247"/>
      <c r="G208" s="248"/>
      <c r="H208" s="248"/>
      <c r="I208" s="235"/>
      <c r="J208" s="235"/>
      <c r="K208" s="235"/>
      <c r="L208" s="235"/>
    </row>
    <row r="209" spans="2:12" ht="12.75">
      <c r="B209" s="252"/>
      <c r="C209" s="248"/>
      <c r="D209" s="247"/>
      <c r="E209" s="247"/>
      <c r="F209" s="247"/>
      <c r="G209" s="248"/>
      <c r="H209" s="248"/>
      <c r="I209" s="235"/>
      <c r="J209" s="235"/>
      <c r="K209" s="235"/>
      <c r="L209" s="235"/>
    </row>
    <row r="210" spans="2:12" ht="12.75">
      <c r="B210" s="252"/>
      <c r="C210" s="248"/>
      <c r="D210" s="247"/>
      <c r="E210" s="247"/>
      <c r="F210" s="247"/>
      <c r="G210" s="248"/>
      <c r="H210" s="248"/>
      <c r="I210" s="235"/>
      <c r="J210" s="235"/>
      <c r="K210" s="235"/>
      <c r="L210" s="235"/>
    </row>
    <row r="211" spans="2:12" ht="12.75">
      <c r="B211" s="252"/>
      <c r="C211" s="248"/>
      <c r="D211" s="247"/>
      <c r="E211" s="247"/>
      <c r="F211" s="247"/>
      <c r="G211" s="248"/>
      <c r="H211" s="248"/>
      <c r="I211" s="235"/>
      <c r="J211" s="235"/>
      <c r="K211" s="235"/>
      <c r="L211" s="235"/>
    </row>
    <row r="212" spans="2:12" ht="12.75">
      <c r="B212" s="252"/>
      <c r="C212" s="248"/>
      <c r="D212" s="247"/>
      <c r="E212" s="247"/>
      <c r="F212" s="247"/>
      <c r="G212" s="248"/>
      <c r="H212" s="248"/>
      <c r="I212" s="235"/>
      <c r="J212" s="235"/>
      <c r="K212" s="235"/>
      <c r="L212" s="235"/>
    </row>
    <row r="213" spans="2:12" ht="12.75">
      <c r="B213" s="252"/>
      <c r="C213" s="248"/>
      <c r="D213" s="247"/>
      <c r="E213" s="247"/>
      <c r="F213" s="247"/>
      <c r="G213" s="248"/>
      <c r="H213" s="248"/>
      <c r="I213" s="235"/>
      <c r="J213" s="235"/>
      <c r="K213" s="235"/>
      <c r="L213" s="235"/>
    </row>
    <row r="214" spans="2:12" ht="12.75">
      <c r="B214" s="252"/>
      <c r="C214" s="248"/>
      <c r="D214" s="247"/>
      <c r="E214" s="247"/>
      <c r="F214" s="247"/>
      <c r="G214" s="248"/>
      <c r="H214" s="248"/>
      <c r="I214" s="235"/>
      <c r="J214" s="235"/>
      <c r="K214" s="235"/>
      <c r="L214" s="235"/>
    </row>
    <row r="215" spans="2:12" ht="12.75">
      <c r="B215" s="252"/>
      <c r="C215" s="248"/>
      <c r="D215" s="247"/>
      <c r="E215" s="247"/>
      <c r="F215" s="247"/>
      <c r="G215" s="248"/>
      <c r="H215" s="248"/>
      <c r="I215" s="235"/>
      <c r="J215" s="235"/>
      <c r="K215" s="235"/>
      <c r="L215" s="235"/>
    </row>
    <row r="216" spans="2:12" ht="12.75">
      <c r="B216" s="252"/>
      <c r="C216" s="248"/>
      <c r="D216" s="247"/>
      <c r="E216" s="247"/>
      <c r="F216" s="247"/>
      <c r="G216" s="248"/>
      <c r="H216" s="248"/>
      <c r="I216" s="235"/>
      <c r="J216" s="235"/>
      <c r="K216" s="235"/>
      <c r="L216" s="235"/>
    </row>
    <row r="217" spans="2:12" ht="12.75">
      <c r="B217" s="252"/>
      <c r="C217" s="248"/>
      <c r="D217" s="247"/>
      <c r="E217" s="247"/>
      <c r="F217" s="247"/>
      <c r="G217" s="248"/>
      <c r="H217" s="248"/>
      <c r="I217" s="235"/>
      <c r="J217" s="235"/>
      <c r="K217" s="235"/>
      <c r="L217" s="235"/>
    </row>
    <row r="218" spans="2:12" ht="12.75">
      <c r="B218" s="252"/>
      <c r="C218" s="248"/>
      <c r="D218" s="247"/>
      <c r="E218" s="247"/>
      <c r="F218" s="247"/>
      <c r="G218" s="248"/>
      <c r="H218" s="248"/>
      <c r="I218" s="235"/>
      <c r="J218" s="235"/>
      <c r="K218" s="235"/>
      <c r="L218" s="235"/>
    </row>
    <row r="219" spans="2:12" ht="12.75">
      <c r="B219" s="252"/>
      <c r="C219" s="248"/>
      <c r="D219" s="247"/>
      <c r="E219" s="247"/>
      <c r="F219" s="247"/>
      <c r="G219" s="248"/>
      <c r="H219" s="248"/>
      <c r="I219" s="235"/>
      <c r="J219" s="235"/>
      <c r="K219" s="235"/>
      <c r="L219" s="235"/>
    </row>
    <row r="220" spans="2:12" ht="12.75">
      <c r="B220" s="252"/>
      <c r="C220" s="248"/>
      <c r="D220" s="247"/>
      <c r="I220" s="235"/>
      <c r="J220" s="235"/>
      <c r="K220" s="235"/>
      <c r="L220" s="235"/>
    </row>
    <row r="221" spans="2:12" ht="12.75">
      <c r="B221" s="252"/>
      <c r="C221" s="248"/>
      <c r="D221" s="247"/>
      <c r="I221" s="235"/>
      <c r="J221" s="235"/>
      <c r="K221" s="235"/>
      <c r="L221" s="235"/>
    </row>
    <row r="222" spans="2:12" ht="12.75">
      <c r="B222" s="252"/>
      <c r="C222" s="248"/>
      <c r="D222" s="247"/>
      <c r="I222" s="235"/>
      <c r="J222" s="235"/>
      <c r="K222" s="235"/>
      <c r="L222" s="235"/>
    </row>
    <row r="223" spans="2:11" ht="12.75">
      <c r="B223" s="252"/>
      <c r="C223" s="248"/>
      <c r="D223" s="247"/>
      <c r="I223" s="235"/>
      <c r="J223" s="235"/>
      <c r="K223" s="235"/>
    </row>
    <row r="224" spans="2:11" ht="12.75">
      <c r="B224" s="252"/>
      <c r="C224" s="248"/>
      <c r="D224" s="247"/>
      <c r="I224" s="235"/>
      <c r="J224" s="235"/>
      <c r="K224" s="235"/>
    </row>
    <row r="225" spans="2:11" ht="12.75">
      <c r="B225" s="252"/>
      <c r="C225" s="248"/>
      <c r="D225" s="247"/>
      <c r="I225" s="235"/>
      <c r="J225" s="235"/>
      <c r="K225" s="235"/>
    </row>
    <row r="226" spans="2:11" ht="12.75">
      <c r="B226" s="252"/>
      <c r="C226" s="248"/>
      <c r="D226" s="247"/>
      <c r="I226" s="235"/>
      <c r="J226" s="235"/>
      <c r="K226" s="235"/>
    </row>
    <row r="227" spans="2:11" ht="12.75">
      <c r="B227" s="252"/>
      <c r="C227" s="248"/>
      <c r="D227" s="247"/>
      <c r="I227" s="235"/>
      <c r="J227" s="235"/>
      <c r="K227" s="235"/>
    </row>
    <row r="228" spans="2:11" ht="12.75">
      <c r="B228" s="252"/>
      <c r="C228" s="248"/>
      <c r="D228" s="247"/>
      <c r="I228" s="235"/>
      <c r="J228" s="235"/>
      <c r="K228" s="235"/>
    </row>
    <row r="229" spans="2:11" ht="12.75">
      <c r="B229" s="252"/>
      <c r="C229" s="248"/>
      <c r="D229" s="247"/>
      <c r="I229" s="235"/>
      <c r="J229" s="235"/>
      <c r="K229" s="235"/>
    </row>
    <row r="230" spans="2:11" ht="12.75">
      <c r="B230" s="252"/>
      <c r="C230" s="248"/>
      <c r="D230" s="247"/>
      <c r="I230" s="235"/>
      <c r="J230" s="235"/>
      <c r="K230" s="235"/>
    </row>
    <row r="231" spans="2:11" ht="12.75">
      <c r="B231" s="252"/>
      <c r="C231" s="248"/>
      <c r="D231" s="247"/>
      <c r="I231" s="235"/>
      <c r="J231" s="235"/>
      <c r="K231" s="235"/>
    </row>
    <row r="232" spans="2:11" ht="12.75">
      <c r="B232" s="252"/>
      <c r="C232" s="248"/>
      <c r="D232" s="247"/>
      <c r="I232" s="235"/>
      <c r="J232" s="235"/>
      <c r="K232" s="235"/>
    </row>
    <row r="233" spans="2:11" ht="12.75">
      <c r="B233" s="252"/>
      <c r="C233" s="248"/>
      <c r="D233" s="247"/>
      <c r="I233" s="235"/>
      <c r="J233" s="235"/>
      <c r="K233" s="235"/>
    </row>
    <row r="234" spans="2:11" ht="12.75">
      <c r="B234" s="252"/>
      <c r="C234" s="248"/>
      <c r="D234" s="247"/>
      <c r="I234" s="235"/>
      <c r="J234" s="235"/>
      <c r="K234" s="235"/>
    </row>
    <row r="235" spans="2:11" ht="12.75">
      <c r="B235" s="252"/>
      <c r="C235" s="248"/>
      <c r="D235" s="247"/>
      <c r="I235" s="235"/>
      <c r="J235" s="235"/>
      <c r="K235" s="235"/>
    </row>
    <row r="236" spans="2:11" ht="12.75">
      <c r="B236" s="252"/>
      <c r="C236" s="248"/>
      <c r="D236" s="247"/>
      <c r="I236" s="235"/>
      <c r="J236" s="235"/>
      <c r="K236" s="235"/>
    </row>
    <row r="237" spans="2:11" ht="12.75">
      <c r="B237" s="252"/>
      <c r="C237" s="248"/>
      <c r="D237" s="247"/>
      <c r="I237" s="235"/>
      <c r="J237" s="235"/>
      <c r="K237" s="235"/>
    </row>
    <row r="238" spans="2:11" ht="12.75">
      <c r="B238" s="252"/>
      <c r="C238" s="248"/>
      <c r="D238" s="247"/>
      <c r="I238" s="235"/>
      <c r="J238" s="235"/>
      <c r="K238" s="235"/>
    </row>
    <row r="239" spans="2:11" ht="12.75">
      <c r="B239" s="252"/>
      <c r="C239" s="248"/>
      <c r="D239" s="247"/>
      <c r="I239" s="235"/>
      <c r="J239" s="235"/>
      <c r="K239" s="235"/>
    </row>
    <row r="240" spans="2:11" ht="12.75">
      <c r="B240" s="252"/>
      <c r="C240" s="248"/>
      <c r="D240" s="247"/>
      <c r="I240" s="235"/>
      <c r="J240" s="235"/>
      <c r="K240" s="235"/>
    </row>
    <row r="241" spans="2:10" ht="12.75">
      <c r="B241" s="252"/>
      <c r="C241" s="248"/>
      <c r="D241" s="247"/>
      <c r="I241" s="235"/>
      <c r="J241" s="235"/>
    </row>
    <row r="242" spans="2:10" ht="12.75">
      <c r="B242" s="252"/>
      <c r="C242" s="248"/>
      <c r="D242" s="247"/>
      <c r="I242" s="235"/>
      <c r="J242" s="235"/>
    </row>
    <row r="243" spans="2:10" ht="12.75">
      <c r="B243" s="252"/>
      <c r="C243" s="248"/>
      <c r="D243" s="247"/>
      <c r="I243" s="235"/>
      <c r="J243" s="235"/>
    </row>
    <row r="244" spans="2:10" ht="12.75">
      <c r="B244" s="252"/>
      <c r="C244" s="248"/>
      <c r="D244" s="247"/>
      <c r="I244" s="235"/>
      <c r="J244" s="235"/>
    </row>
    <row r="245" spans="2:10" ht="12.75">
      <c r="B245" s="252"/>
      <c r="C245" s="248"/>
      <c r="D245" s="247"/>
      <c r="I245" s="235"/>
      <c r="J245" s="235"/>
    </row>
    <row r="246" spans="2:10" ht="12.75">
      <c r="B246" s="252"/>
      <c r="C246" s="248"/>
      <c r="D246" s="247"/>
      <c r="I246" s="235"/>
      <c r="J246" s="235"/>
    </row>
    <row r="247" spans="2:10" ht="12.75">
      <c r="B247" s="252"/>
      <c r="C247" s="248"/>
      <c r="D247" s="247"/>
      <c r="I247" s="235"/>
      <c r="J247" s="235"/>
    </row>
    <row r="248" spans="2:10" ht="12.75">
      <c r="B248" s="252"/>
      <c r="C248" s="248"/>
      <c r="D248" s="247"/>
      <c r="I248" s="235"/>
      <c r="J248" s="235"/>
    </row>
    <row r="249" spans="2:10" ht="12.75">
      <c r="B249" s="252"/>
      <c r="C249" s="248"/>
      <c r="D249" s="247"/>
      <c r="I249" s="235"/>
      <c r="J249" s="235"/>
    </row>
    <row r="250" spans="2:10" ht="12.75">
      <c r="B250" s="252"/>
      <c r="C250" s="248"/>
      <c r="D250" s="247"/>
      <c r="I250" s="235"/>
      <c r="J250" s="235"/>
    </row>
    <row r="251" spans="2:10" ht="12.75">
      <c r="B251" s="252"/>
      <c r="C251" s="248"/>
      <c r="D251" s="247"/>
      <c r="I251" s="235"/>
      <c r="J251" s="235"/>
    </row>
    <row r="252" spans="2:10" ht="12.75">
      <c r="B252" s="252"/>
      <c r="C252" s="248"/>
      <c r="D252" s="247"/>
      <c r="I252" s="235"/>
      <c r="J252" s="235"/>
    </row>
    <row r="253" spans="2:10" ht="12.75">
      <c r="B253" s="252"/>
      <c r="C253" s="248"/>
      <c r="D253" s="247"/>
      <c r="I253" s="235"/>
      <c r="J253" s="235"/>
    </row>
    <row r="254" spans="2:10" ht="12.75">
      <c r="B254" s="252"/>
      <c r="C254" s="248"/>
      <c r="D254" s="247"/>
      <c r="I254" s="235"/>
      <c r="J254" s="235"/>
    </row>
    <row r="255" spans="2:10" ht="12.75">
      <c r="B255" s="252"/>
      <c r="C255" s="248"/>
      <c r="D255" s="247"/>
      <c r="I255" s="235"/>
      <c r="J255" s="235"/>
    </row>
    <row r="256" spans="2:10" ht="12.75">
      <c r="B256" s="252"/>
      <c r="C256" s="248"/>
      <c r="D256" s="247"/>
      <c r="I256" s="235"/>
      <c r="J256" s="235"/>
    </row>
    <row r="257" spans="2:10" ht="12.75">
      <c r="B257" s="252"/>
      <c r="C257" s="248"/>
      <c r="D257" s="247"/>
      <c r="I257" s="235"/>
      <c r="J257" s="235"/>
    </row>
    <row r="258" spans="2:10" ht="12.75">
      <c r="B258" s="252"/>
      <c r="C258" s="248"/>
      <c r="D258" s="247"/>
      <c r="I258" s="235"/>
      <c r="J258" s="235"/>
    </row>
    <row r="259" spans="2:10" ht="12.75">
      <c r="B259" s="252"/>
      <c r="C259" s="248"/>
      <c r="D259" s="247"/>
      <c r="I259" s="235"/>
      <c r="J259" s="235"/>
    </row>
    <row r="260" spans="2:10" ht="12.75">
      <c r="B260" s="252"/>
      <c r="C260" s="248"/>
      <c r="D260" s="247"/>
      <c r="I260" s="235"/>
      <c r="J260" s="235"/>
    </row>
    <row r="261" spans="2:10" ht="12.75">
      <c r="B261" s="252"/>
      <c r="C261" s="248"/>
      <c r="D261" s="247"/>
      <c r="I261" s="235"/>
      <c r="J261" s="235"/>
    </row>
    <row r="262" spans="2:10" ht="12.75">
      <c r="B262" s="252"/>
      <c r="C262" s="248"/>
      <c r="D262" s="247"/>
      <c r="I262" s="235"/>
      <c r="J262" s="235"/>
    </row>
    <row r="263" spans="2:10" ht="12.75">
      <c r="B263" s="252"/>
      <c r="C263" s="248"/>
      <c r="D263" s="247"/>
      <c r="I263" s="235"/>
      <c r="J263" s="235"/>
    </row>
    <row r="264" spans="2:10" ht="12.75">
      <c r="B264" s="252"/>
      <c r="C264" s="248"/>
      <c r="D264" s="247"/>
      <c r="I264" s="235"/>
      <c r="J264" s="235"/>
    </row>
    <row r="265" spans="2:10" ht="12.75">
      <c r="B265" s="252"/>
      <c r="C265" s="248"/>
      <c r="D265" s="247"/>
      <c r="I265" s="235"/>
      <c r="J265" s="235"/>
    </row>
    <row r="266" spans="2:10" ht="12.75">
      <c r="B266" s="252"/>
      <c r="C266" s="248"/>
      <c r="D266" s="247"/>
      <c r="I266" s="235"/>
      <c r="J266" s="235"/>
    </row>
    <row r="267" spans="2:10" ht="12.75">
      <c r="B267" s="252"/>
      <c r="C267" s="248"/>
      <c r="D267" s="247"/>
      <c r="I267" s="235"/>
      <c r="J267" s="235"/>
    </row>
    <row r="268" spans="2:10" ht="12.75">
      <c r="B268" s="252"/>
      <c r="C268" s="248"/>
      <c r="D268" s="247"/>
      <c r="I268" s="235"/>
      <c r="J268" s="235"/>
    </row>
    <row r="269" spans="2:10" ht="12.75">
      <c r="B269" s="252"/>
      <c r="C269" s="248"/>
      <c r="D269" s="247"/>
      <c r="I269" s="235"/>
      <c r="J269" s="235"/>
    </row>
    <row r="270" spans="2:10" ht="12.75">
      <c r="B270" s="252"/>
      <c r="C270" s="248"/>
      <c r="D270" s="247"/>
      <c r="I270" s="235"/>
      <c r="J270" s="235"/>
    </row>
    <row r="271" spans="2:10" ht="12.75">
      <c r="B271" s="252"/>
      <c r="C271" s="248"/>
      <c r="D271" s="247"/>
      <c r="I271" s="235"/>
      <c r="J271" s="235"/>
    </row>
    <row r="272" spans="2:10" ht="12.75">
      <c r="B272" s="252"/>
      <c r="C272" s="248"/>
      <c r="D272" s="247"/>
      <c r="I272" s="235"/>
      <c r="J272" s="235"/>
    </row>
    <row r="273" spans="2:10" ht="12.75">
      <c r="B273" s="252"/>
      <c r="C273" s="248"/>
      <c r="D273" s="247"/>
      <c r="I273" s="235"/>
      <c r="J273" s="235"/>
    </row>
    <row r="274" spans="2:10" ht="12.75">
      <c r="B274" s="252"/>
      <c r="C274" s="248"/>
      <c r="D274" s="247"/>
      <c r="I274" s="235"/>
      <c r="J274" s="235"/>
    </row>
    <row r="275" spans="2:10" ht="12.75">
      <c r="B275" s="252"/>
      <c r="C275" s="248"/>
      <c r="D275" s="247"/>
      <c r="I275" s="235"/>
      <c r="J275" s="235"/>
    </row>
    <row r="276" spans="2:10" ht="12.75">
      <c r="B276" s="252"/>
      <c r="C276" s="248"/>
      <c r="D276" s="247"/>
      <c r="I276" s="235"/>
      <c r="J276" s="235"/>
    </row>
    <row r="277" spans="2:10" ht="12.75">
      <c r="B277" s="252"/>
      <c r="C277" s="248"/>
      <c r="D277" s="247"/>
      <c r="I277" s="235"/>
      <c r="J277" s="235"/>
    </row>
    <row r="278" spans="2:10" ht="12.75">
      <c r="B278" s="252"/>
      <c r="C278" s="248"/>
      <c r="D278" s="247"/>
      <c r="I278" s="235"/>
      <c r="J278" s="235"/>
    </row>
    <row r="279" spans="2:10" ht="12.75">
      <c r="B279" s="252"/>
      <c r="C279" s="248"/>
      <c r="D279" s="247"/>
      <c r="I279" s="235"/>
      <c r="J279" s="235"/>
    </row>
    <row r="280" spans="2:10" ht="12.75">
      <c r="B280" s="252"/>
      <c r="C280" s="248"/>
      <c r="D280" s="247"/>
      <c r="I280" s="235"/>
      <c r="J280" s="235"/>
    </row>
    <row r="281" spans="2:10" ht="12.75">
      <c r="B281" s="252"/>
      <c r="C281" s="248"/>
      <c r="D281" s="247"/>
      <c r="I281" s="235"/>
      <c r="J281" s="235"/>
    </row>
    <row r="282" spans="2:10" ht="12.75">
      <c r="B282" s="252"/>
      <c r="C282" s="248"/>
      <c r="D282" s="247"/>
      <c r="I282" s="235"/>
      <c r="J282" s="235"/>
    </row>
    <row r="283" spans="2:10" ht="12.75">
      <c r="B283" s="252"/>
      <c r="C283" s="248"/>
      <c r="D283" s="247"/>
      <c r="I283" s="235"/>
      <c r="J283" s="235"/>
    </row>
    <row r="284" spans="2:10" ht="12.75">
      <c r="B284" s="252"/>
      <c r="C284" s="248"/>
      <c r="D284" s="247"/>
      <c r="I284" s="235"/>
      <c r="J284" s="235"/>
    </row>
    <row r="285" spans="2:10" ht="12.75">
      <c r="B285" s="252"/>
      <c r="C285" s="248"/>
      <c r="D285" s="247"/>
      <c r="I285" s="235"/>
      <c r="J285" s="235"/>
    </row>
    <row r="286" spans="2:10" ht="12.75">
      <c r="B286" s="252"/>
      <c r="C286" s="248"/>
      <c r="D286" s="247"/>
      <c r="I286" s="235"/>
      <c r="J286" s="235"/>
    </row>
    <row r="287" spans="2:10" ht="12.75">
      <c r="B287" s="252"/>
      <c r="C287" s="248"/>
      <c r="D287" s="247"/>
      <c r="I287" s="235"/>
      <c r="J287" s="235"/>
    </row>
    <row r="288" spans="2:10" ht="12.75">
      <c r="B288" s="252"/>
      <c r="C288" s="248"/>
      <c r="D288" s="247"/>
      <c r="I288" s="235"/>
      <c r="J288" s="235"/>
    </row>
    <row r="289" spans="2:10" ht="12.75">
      <c r="B289" s="252"/>
      <c r="C289" s="248"/>
      <c r="D289" s="247"/>
      <c r="I289" s="235"/>
      <c r="J289" s="235"/>
    </row>
    <row r="290" spans="2:10" ht="12.75">
      <c r="B290" s="252"/>
      <c r="C290" s="248"/>
      <c r="D290" s="247"/>
      <c r="I290" s="235"/>
      <c r="J290" s="235"/>
    </row>
    <row r="291" spans="2:10" ht="12.75">
      <c r="B291" s="252"/>
      <c r="C291" s="248"/>
      <c r="D291" s="247"/>
      <c r="I291" s="235"/>
      <c r="J291" s="235"/>
    </row>
    <row r="292" spans="2:10" ht="12.75">
      <c r="B292" s="252"/>
      <c r="C292" s="248"/>
      <c r="D292" s="247"/>
      <c r="I292" s="235"/>
      <c r="J292" s="235"/>
    </row>
    <row r="293" spans="2:10" ht="12.75">
      <c r="B293" s="252"/>
      <c r="C293" s="248"/>
      <c r="D293" s="247"/>
      <c r="I293" s="235"/>
      <c r="J293" s="235"/>
    </row>
    <row r="294" spans="2:10" ht="12.75">
      <c r="B294" s="252"/>
      <c r="C294" s="248"/>
      <c r="D294" s="247"/>
      <c r="I294" s="235"/>
      <c r="J294" s="235"/>
    </row>
    <row r="295" spans="2:10" ht="12.75">
      <c r="B295" s="252"/>
      <c r="C295" s="248"/>
      <c r="D295" s="247"/>
      <c r="I295" s="235"/>
      <c r="J295" s="235"/>
    </row>
    <row r="296" spans="2:10" ht="12.75">
      <c r="B296" s="252"/>
      <c r="C296" s="248"/>
      <c r="D296" s="247"/>
      <c r="I296" s="235"/>
      <c r="J296" s="235"/>
    </row>
    <row r="297" spans="2:10" ht="12.75">
      <c r="B297" s="252"/>
      <c r="C297" s="248"/>
      <c r="D297" s="247"/>
      <c r="I297" s="235"/>
      <c r="J297" s="235"/>
    </row>
    <row r="298" spans="2:10" ht="12.75">
      <c r="B298" s="252"/>
      <c r="C298" s="248"/>
      <c r="D298" s="247"/>
      <c r="I298" s="235"/>
      <c r="J298" s="235"/>
    </row>
    <row r="299" spans="2:10" ht="12.75">
      <c r="B299" s="252"/>
      <c r="C299" s="248"/>
      <c r="D299" s="247"/>
      <c r="I299" s="235"/>
      <c r="J299" s="235"/>
    </row>
    <row r="300" spans="9:10" ht="12.75">
      <c r="I300" s="235"/>
      <c r="J300" s="235"/>
    </row>
    <row r="301" spans="9:10" ht="12.75">
      <c r="I301" s="235"/>
      <c r="J301" s="235"/>
    </row>
    <row r="302" spans="9:10" ht="12.75">
      <c r="I302" s="235"/>
      <c r="J302" s="235"/>
    </row>
    <row r="303" spans="9:10" ht="12.75">
      <c r="I303" s="235"/>
      <c r="J303" s="235"/>
    </row>
    <row r="304" spans="9:10" ht="12.75">
      <c r="I304" s="235"/>
      <c r="J304" s="235"/>
    </row>
    <row r="305" spans="9:10" ht="12.75">
      <c r="I305" s="235"/>
      <c r="J305" s="235"/>
    </row>
    <row r="306" spans="9:10" ht="12.75">
      <c r="I306" s="235"/>
      <c r="J306" s="235"/>
    </row>
    <row r="307" spans="9:10" ht="12.75">
      <c r="I307" s="235"/>
      <c r="J307" s="235"/>
    </row>
    <row r="308" spans="9:10" ht="12.75">
      <c r="I308" s="235"/>
      <c r="J308" s="235"/>
    </row>
    <row r="309" spans="9:10" ht="12.75">
      <c r="I309" s="235"/>
      <c r="J309" s="235"/>
    </row>
    <row r="310" spans="9:10" ht="12.75">
      <c r="I310" s="235"/>
      <c r="J310" s="235"/>
    </row>
    <row r="311" spans="9:10" ht="12.75">
      <c r="I311" s="235"/>
      <c r="J311" s="235"/>
    </row>
    <row r="312" spans="9:10" ht="12.75">
      <c r="I312" s="235"/>
      <c r="J312" s="235"/>
    </row>
    <row r="313" spans="9:10" ht="12.75">
      <c r="I313" s="235"/>
      <c r="J313" s="235"/>
    </row>
    <row r="314" spans="9:10" ht="12.75">
      <c r="I314" s="235"/>
      <c r="J314" s="235"/>
    </row>
    <row r="315" spans="9:10" ht="12.75">
      <c r="I315" s="235"/>
      <c r="J315" s="235"/>
    </row>
    <row r="316" spans="9:10" ht="12.75">
      <c r="I316" s="235"/>
      <c r="J316" s="235"/>
    </row>
    <row r="317" spans="9:10" ht="12.75">
      <c r="I317" s="235"/>
      <c r="J317" s="235"/>
    </row>
    <row r="318" spans="9:10" ht="12.75">
      <c r="I318" s="235"/>
      <c r="J318" s="235"/>
    </row>
    <row r="319" spans="9:10" ht="12.75">
      <c r="I319" s="235"/>
      <c r="J319" s="235"/>
    </row>
    <row r="320" spans="9:10" ht="12.75">
      <c r="I320" s="235"/>
      <c r="J320" s="235"/>
    </row>
    <row r="321" spans="9:10" ht="12.75">
      <c r="I321" s="235"/>
      <c r="J321" s="235"/>
    </row>
    <row r="322" spans="9:10" ht="12.75">
      <c r="I322" s="235"/>
      <c r="J322" s="235"/>
    </row>
    <row r="323" spans="9:10" ht="12.75">
      <c r="I323" s="235"/>
      <c r="J323" s="235"/>
    </row>
    <row r="324" ht="12.75">
      <c r="I324" s="235"/>
    </row>
    <row r="325" ht="12.75">
      <c r="I325" s="235"/>
    </row>
    <row r="326" ht="12.75">
      <c r="I326" s="235"/>
    </row>
    <row r="327" ht="12.75">
      <c r="I327" s="235"/>
    </row>
    <row r="328" ht="12.75">
      <c r="I328" s="235"/>
    </row>
    <row r="329" ht="12.75">
      <c r="I329" s="235"/>
    </row>
    <row r="330" ht="12.75">
      <c r="I330" s="235"/>
    </row>
    <row r="331" ht="12.75">
      <c r="I331" s="235"/>
    </row>
    <row r="332" ht="12.75">
      <c r="I332" s="235"/>
    </row>
    <row r="333" ht="12.75">
      <c r="I333" s="235"/>
    </row>
    <row r="334" ht="12.75">
      <c r="I334" s="235"/>
    </row>
    <row r="335" ht="12.75">
      <c r="I335" s="235"/>
    </row>
    <row r="336" ht="12.75">
      <c r="I336" s="235"/>
    </row>
    <row r="337" ht="12.75">
      <c r="I337" s="235"/>
    </row>
    <row r="338" ht="12.75">
      <c r="I338" s="235"/>
    </row>
    <row r="339" ht="12.75">
      <c r="I339" s="235"/>
    </row>
    <row r="340" ht="12.75">
      <c r="I340" s="235"/>
    </row>
    <row r="341" ht="12.75">
      <c r="I341" s="235"/>
    </row>
    <row r="342" ht="12.75">
      <c r="I342" s="235"/>
    </row>
    <row r="343" ht="12.75">
      <c r="I343" s="235"/>
    </row>
    <row r="344" ht="12.75">
      <c r="I344" s="235"/>
    </row>
    <row r="345" ht="12.75">
      <c r="I345" s="235"/>
    </row>
    <row r="346" ht="12.75">
      <c r="I346" s="235"/>
    </row>
    <row r="347" ht="12.75">
      <c r="I347" s="235"/>
    </row>
    <row r="348" ht="12.75">
      <c r="I348" s="235"/>
    </row>
    <row r="349" ht="12.75">
      <c r="I349" s="235"/>
    </row>
    <row r="350" ht="12.75">
      <c r="I350" s="235"/>
    </row>
    <row r="351" ht="12.75">
      <c r="I351" s="235"/>
    </row>
    <row r="352" ht="12.75">
      <c r="I352" s="235"/>
    </row>
    <row r="353" ht="12.75">
      <c r="I353" s="235"/>
    </row>
    <row r="354" ht="12.75">
      <c r="I354" s="235"/>
    </row>
    <row r="355" ht="12.75">
      <c r="I355" s="235"/>
    </row>
    <row r="356" ht="12.75">
      <c r="I356" s="235"/>
    </row>
    <row r="357" ht="12.75">
      <c r="I357" s="235"/>
    </row>
    <row r="358" ht="12.75">
      <c r="I358" s="235"/>
    </row>
    <row r="359" ht="12.75">
      <c r="I359" s="235"/>
    </row>
    <row r="360" ht="12.75">
      <c r="I360" s="235"/>
    </row>
    <row r="361" ht="12.75">
      <c r="I361" s="235"/>
    </row>
    <row r="362" ht="12.75">
      <c r="I362" s="235"/>
    </row>
    <row r="363" ht="12.75">
      <c r="I363" s="235"/>
    </row>
    <row r="364" ht="12.75">
      <c r="I364" s="235"/>
    </row>
    <row r="365" ht="12.75">
      <c r="I365" s="235"/>
    </row>
    <row r="366" ht="12.75">
      <c r="I366" s="235"/>
    </row>
    <row r="367" ht="12.75">
      <c r="I367" s="235"/>
    </row>
    <row r="368" ht="12.75">
      <c r="I368" s="235"/>
    </row>
    <row r="369" ht="12.75">
      <c r="I369" s="235"/>
    </row>
    <row r="370" ht="12.75">
      <c r="I370" s="235"/>
    </row>
    <row r="371" ht="12.75">
      <c r="I371" s="235"/>
    </row>
    <row r="372" ht="12.75">
      <c r="I372" s="235"/>
    </row>
    <row r="373" ht="12.75">
      <c r="I373" s="235"/>
    </row>
    <row r="374" ht="12.75">
      <c r="I374" s="235"/>
    </row>
    <row r="375" ht="12.75">
      <c r="I375" s="235"/>
    </row>
    <row r="376" ht="12.75">
      <c r="I376" s="235"/>
    </row>
    <row r="377" ht="12.75">
      <c r="I377" s="235"/>
    </row>
    <row r="378" ht="12.75">
      <c r="I378" s="235"/>
    </row>
    <row r="379" ht="12.75">
      <c r="I379" s="235"/>
    </row>
    <row r="380" ht="12.75">
      <c r="I380" s="235"/>
    </row>
    <row r="381" ht="12.75">
      <c r="I381" s="235"/>
    </row>
    <row r="382" ht="12.75">
      <c r="I382" s="235"/>
    </row>
    <row r="383" ht="12.75">
      <c r="I383" s="235"/>
    </row>
    <row r="384" ht="12.75">
      <c r="I384" s="235"/>
    </row>
    <row r="385" ht="12.75">
      <c r="I385" s="235"/>
    </row>
    <row r="386" ht="12.75">
      <c r="I386" s="235"/>
    </row>
    <row r="387" ht="12.75">
      <c r="I387" s="235"/>
    </row>
    <row r="388" ht="12.75">
      <c r="I388" s="235"/>
    </row>
    <row r="389" ht="12.75">
      <c r="I389" s="235"/>
    </row>
    <row r="390" ht="12.75">
      <c r="I390" s="235"/>
    </row>
    <row r="391" ht="12.75">
      <c r="I391" s="235"/>
    </row>
    <row r="392" ht="12.75">
      <c r="I392" s="235"/>
    </row>
    <row r="393" ht="12.75">
      <c r="I393" s="235"/>
    </row>
    <row r="394" ht="12.75">
      <c r="I394" s="235"/>
    </row>
    <row r="395" ht="12.75">
      <c r="I395" s="235"/>
    </row>
    <row r="396" ht="12.75">
      <c r="I396" s="235"/>
    </row>
    <row r="397" ht="12.75">
      <c r="I397" s="235"/>
    </row>
    <row r="398" ht="12.75">
      <c r="I398" s="235"/>
    </row>
    <row r="399" ht="12.75">
      <c r="I399" s="235"/>
    </row>
    <row r="400" ht="12.75">
      <c r="I400" s="235"/>
    </row>
    <row r="401" ht="12.75">
      <c r="I401" s="235"/>
    </row>
    <row r="402" ht="12.75">
      <c r="I402" s="235"/>
    </row>
    <row r="403" ht="12.75">
      <c r="I403" s="235"/>
    </row>
    <row r="404" ht="12.75">
      <c r="I404" s="235"/>
    </row>
    <row r="405" ht="12.75">
      <c r="I405" s="235"/>
    </row>
    <row r="406" ht="12.75">
      <c r="I406" s="235"/>
    </row>
  </sheetData>
  <sheetProtection insertRows="0"/>
  <mergeCells count="22">
    <mergeCell ref="B30:C30"/>
    <mergeCell ref="I6:M6"/>
    <mergeCell ref="B15:C15"/>
    <mergeCell ref="B16:C16"/>
    <mergeCell ref="H19:L19"/>
    <mergeCell ref="B6:F7"/>
    <mergeCell ref="B34:G34"/>
    <mergeCell ref="B35:G35"/>
    <mergeCell ref="G6:H17"/>
    <mergeCell ref="I34:L34"/>
    <mergeCell ref="I35:L35"/>
    <mergeCell ref="B20:F20"/>
    <mergeCell ref="B17:C17"/>
    <mergeCell ref="B19:F19"/>
    <mergeCell ref="I7:M7"/>
    <mergeCell ref="H22:L30"/>
    <mergeCell ref="B36:G36"/>
    <mergeCell ref="B9:F9"/>
    <mergeCell ref="B10:F10"/>
    <mergeCell ref="B11:F11"/>
    <mergeCell ref="B12:F12"/>
    <mergeCell ref="B14:C14"/>
  </mergeCells>
  <conditionalFormatting sqref="G118">
    <cfRule type="iconSet" priority="12" dxfId="3">
      <iconSet iconSet="3Symbols2">
        <cfvo type="percent" val="0"/>
        <cfvo type="num" val="0"/>
        <cfvo gte="0" type="num" val="0"/>
      </iconSet>
    </cfRule>
  </conditionalFormatting>
  <conditionalFormatting sqref="F16">
    <cfRule type="iconSet" priority="11" dxfId="3">
      <iconSet iconSet="3Symbols2">
        <cfvo type="percent" val="0"/>
        <cfvo type="num" val="0"/>
        <cfvo gte="0" type="num" val="0"/>
      </iconSet>
    </cfRule>
  </conditionalFormatting>
  <conditionalFormatting sqref="F15">
    <cfRule type="iconSet" priority="7" dxfId="3">
      <iconSet iconSet="3Symbols2">
        <cfvo type="percent" val="0"/>
        <cfvo type="num" val="0"/>
        <cfvo gte="0" type="num" val="0"/>
      </iconSet>
    </cfRule>
  </conditionalFormatting>
  <conditionalFormatting sqref="F23:F29">
    <cfRule type="iconSet" priority="5" dxfId="3">
      <iconSet iconSet="3Symbols2">
        <cfvo type="percent" val="0"/>
        <cfvo type="num" val="0"/>
        <cfvo gte="0" type="num" val="0"/>
      </iconSet>
    </cfRule>
  </conditionalFormatting>
  <conditionalFormatting sqref="F30">
    <cfRule type="iconSet" priority="4" dxfId="3">
      <iconSet iconSet="3Symbols2">
        <cfvo type="percent" val="0"/>
        <cfvo type="num" val="0"/>
        <cfvo gte="0" type="num" val="0"/>
      </iconSet>
    </cfRule>
  </conditionalFormatting>
  <conditionalFormatting sqref="G44">
    <cfRule type="iconSet" priority="3" dxfId="3">
      <iconSet iconSet="3Symbols2">
        <cfvo type="percent" val="0"/>
        <cfvo type="num" val="0"/>
        <cfvo gte="0" type="num" val="0"/>
      </iconSet>
    </cfRule>
  </conditionalFormatting>
  <conditionalFormatting sqref="D17:F17">
    <cfRule type="iconSet" priority="1" dxfId="3">
      <iconSet iconSet="3Symbols2">
        <cfvo type="percent" val="0"/>
        <cfvo type="num" val="0"/>
        <cfvo gte="0" type="num" val="0"/>
      </iconSet>
    </cfRule>
  </conditionalFormatting>
  <conditionalFormatting sqref="G45:G117 G38:G43">
    <cfRule type="iconSet" priority="74" dxfId="3">
      <iconSet iconSet="3Symbols2">
        <cfvo type="percent" val="0"/>
        <cfvo type="num" val="0"/>
        <cfvo gte="0" type="num" val="0"/>
      </iconSet>
    </cfRule>
  </conditionalFormatting>
  <dataValidations count="2">
    <dataValidation type="list" allowBlank="1" showInputMessage="1" showErrorMessage="1" sqref="D38:D118">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38:C118"/>
  </dataValidations>
  <printOptions/>
  <pageMargins left="0.2362204724409449" right="0.2362204724409449" top="0.7480314960629921" bottom="0.7480314960629921" header="0.31496062992125984" footer="0.31496062992125984"/>
  <pageSetup fitToHeight="1" fitToWidth="1" orientation="portrait" paperSize="9" scale="35" r:id="rId3"/>
  <drawing r:id="rId2"/>
  <legacyDrawing r:id="rId1"/>
</worksheet>
</file>

<file path=xl/worksheets/sheet10.xml><?xml version="1.0" encoding="utf-8"?>
<worksheet xmlns="http://schemas.openxmlformats.org/spreadsheetml/2006/main" xmlns:r="http://schemas.openxmlformats.org/officeDocument/2006/relationships">
  <sheetPr codeName="Feuil10">
    <tabColor theme="8" tint="-0.24997000396251678"/>
    <pageSetUpPr fitToPage="1"/>
  </sheetPr>
  <dimension ref="A1:IU406"/>
  <sheetViews>
    <sheetView showGridLines="0" zoomScalePageLayoutView="125" workbookViewId="0" topLeftCell="A1">
      <selection activeCell="B2" sqref="B2"/>
    </sheetView>
  </sheetViews>
  <sheetFormatPr defaultColWidth="9.140625" defaultRowHeight="12.75"/>
  <cols>
    <col min="1" max="1" width="1.7109375" style="160" customWidth="1"/>
    <col min="2" max="2" width="36.7109375" style="160" customWidth="1"/>
    <col min="3" max="3" width="10.28125" style="221" customWidth="1"/>
    <col min="4" max="4" width="22.421875" style="164" customWidth="1"/>
    <col min="5" max="5" width="20.8515625" style="164" customWidth="1"/>
    <col min="6" max="6" width="16.140625" style="164" customWidth="1"/>
    <col min="7" max="7" width="15.421875" style="160" customWidth="1"/>
    <col min="8" max="8" width="14.28125" style="160" customWidth="1"/>
    <col min="9" max="9" width="37.00390625" style="165" customWidth="1"/>
    <col min="10" max="10" width="19.00390625" style="160" customWidth="1"/>
    <col min="11" max="11" width="17.421875" style="160" customWidth="1"/>
    <col min="12" max="12" width="23.7109375" style="160" customWidth="1"/>
    <col min="13" max="13" width="21.00390625" style="160" customWidth="1"/>
    <col min="14" max="14" width="31.7109375" style="160" bestFit="1" customWidth="1"/>
    <col min="15" max="15" width="39.140625" style="160" hidden="1" customWidth="1"/>
    <col min="16" max="16" width="16.8515625" style="160" hidden="1" customWidth="1"/>
    <col min="17" max="17" width="18.28125" style="160" hidden="1" customWidth="1"/>
    <col min="18" max="18" width="14.7109375" style="160" customWidth="1"/>
    <col min="19" max="19" width="22.421875" style="160" bestFit="1" customWidth="1"/>
    <col min="20" max="20" width="22.7109375" style="160" bestFit="1" customWidth="1"/>
    <col min="21" max="21" width="20.8515625" style="160" bestFit="1" customWidth="1"/>
    <col min="22" max="22" width="26.57421875" style="160" bestFit="1" customWidth="1"/>
    <col min="23" max="23" width="19.28125" style="160" bestFit="1" customWidth="1"/>
    <col min="24" max="24" width="11.7109375" style="160" bestFit="1" customWidth="1"/>
    <col min="25" max="16384" width="9.140625" style="160" customWidth="1"/>
  </cols>
  <sheetData>
    <row r="1" spans="2:4" ht="15.75" customHeight="1">
      <c r="B1" s="161"/>
      <c r="C1" s="162"/>
      <c r="D1" s="163"/>
    </row>
    <row r="2" spans="1:17" ht="28.5" customHeight="1">
      <c r="A2" s="166"/>
      <c r="B2" s="413" t="str">
        <f ca="1">"Budget Mensuel : "&amp;MID(CELL("nomfichier",A1),FIND("]",CELL("nomfichier",A1),1)+1,30)</f>
        <v>Budget Mensuel : Octobre</v>
      </c>
      <c r="C2" s="167"/>
      <c r="D2" s="168"/>
      <c r="E2" s="169"/>
      <c r="F2" s="169"/>
      <c r="G2" s="170"/>
      <c r="H2" s="170"/>
      <c r="I2" s="170"/>
      <c r="J2" s="170"/>
      <c r="K2" s="170"/>
      <c r="L2" s="170"/>
      <c r="M2" s="170"/>
      <c r="N2" s="170"/>
      <c r="O2" s="170"/>
      <c r="P2" s="170"/>
      <c r="Q2" s="170"/>
    </row>
    <row r="3" spans="1:17" ht="15" customHeight="1">
      <c r="A3" s="166"/>
      <c r="B3" s="171"/>
      <c r="C3" s="172"/>
      <c r="D3" s="173"/>
      <c r="E3" s="169"/>
      <c r="F3" s="169"/>
      <c r="G3" s="174"/>
      <c r="H3" s="170"/>
      <c r="I3" s="170"/>
      <c r="J3" s="170"/>
      <c r="K3" s="170"/>
      <c r="L3" s="170"/>
      <c r="M3" s="170"/>
      <c r="N3" s="170"/>
      <c r="O3" s="170"/>
      <c r="P3" s="170"/>
      <c r="Q3" s="170"/>
    </row>
    <row r="4" spans="2:17" ht="12.75" customHeight="1">
      <c r="B4" s="175"/>
      <c r="C4" s="176"/>
      <c r="D4" s="177"/>
      <c r="E4"/>
      <c r="F4" s="179"/>
      <c r="G4" s="180"/>
      <c r="H4" s="170"/>
      <c r="I4" s="170"/>
      <c r="J4" s="170"/>
      <c r="K4" s="170"/>
      <c r="L4" s="170"/>
      <c r="M4" s="170"/>
      <c r="N4" s="170"/>
      <c r="O4" s="170"/>
      <c r="P4" s="170"/>
      <c r="Q4" s="170"/>
    </row>
    <row r="5" spans="2:17" ht="12.75" customHeight="1">
      <c r="B5" s="175"/>
      <c r="C5" s="176"/>
      <c r="D5" s="177"/>
      <c r="E5" s="178"/>
      <c r="F5" s="179"/>
      <c r="G5" s="180"/>
      <c r="H5" s="170"/>
      <c r="I5" s="170"/>
      <c r="J5" s="170"/>
      <c r="K5" s="170"/>
      <c r="L5" s="170"/>
      <c r="M5" s="170"/>
      <c r="N5" s="170"/>
      <c r="O5" s="170"/>
      <c r="P5" s="170"/>
      <c r="Q5" s="170"/>
    </row>
    <row r="6" spans="2:17" ht="12.75" customHeight="1">
      <c r="B6" s="347" t="s">
        <v>143</v>
      </c>
      <c r="C6" s="348"/>
      <c r="D6" s="348"/>
      <c r="E6" s="348"/>
      <c r="F6" s="349"/>
      <c r="G6" s="354"/>
      <c r="H6" s="355"/>
      <c r="I6" s="362" t="s">
        <v>107</v>
      </c>
      <c r="J6" s="363"/>
      <c r="K6" s="363"/>
      <c r="L6" s="363"/>
      <c r="M6" s="363"/>
      <c r="N6" s="170"/>
      <c r="O6" s="170"/>
      <c r="P6" s="170"/>
      <c r="Q6" s="170"/>
    </row>
    <row r="7" spans="2:17" ht="12.75" customHeight="1">
      <c r="B7" s="350"/>
      <c r="C7" s="351"/>
      <c r="D7" s="351"/>
      <c r="E7" s="351"/>
      <c r="F7" s="352"/>
      <c r="G7" s="356"/>
      <c r="H7" s="355"/>
      <c r="I7" s="327" t="s">
        <v>108</v>
      </c>
      <c r="J7" s="328"/>
      <c r="K7" s="328"/>
      <c r="L7" s="328"/>
      <c r="M7" s="328"/>
      <c r="N7" s="170"/>
      <c r="O7" s="170"/>
      <c r="P7" s="170"/>
      <c r="Q7" s="170"/>
    </row>
    <row r="8" spans="2:17" ht="3.75" customHeight="1">
      <c r="B8" s="181"/>
      <c r="C8" s="176"/>
      <c r="D8" s="177"/>
      <c r="E8" s="178"/>
      <c r="F8" s="182"/>
      <c r="G8" s="356"/>
      <c r="H8" s="355"/>
      <c r="I8" s="170"/>
      <c r="J8" s="170"/>
      <c r="K8" s="170"/>
      <c r="L8" s="170"/>
      <c r="M8" s="170"/>
      <c r="N8" s="170"/>
      <c r="O8" s="170"/>
      <c r="P8" s="170"/>
      <c r="Q8" s="170"/>
    </row>
    <row r="9" spans="2:17" ht="36.75">
      <c r="B9" s="333" t="s">
        <v>113</v>
      </c>
      <c r="C9" s="334"/>
      <c r="D9" s="334"/>
      <c r="E9" s="334"/>
      <c r="F9" s="335"/>
      <c r="G9" s="356"/>
      <c r="H9" s="355"/>
      <c r="I9" s="170"/>
      <c r="J9" s="170"/>
      <c r="K9" s="170"/>
      <c r="L9" s="170"/>
      <c r="M9" s="170"/>
      <c r="N9" s="170"/>
      <c r="O9" s="309" t="s">
        <v>99</v>
      </c>
      <c r="P9" s="310" t="s">
        <v>105</v>
      </c>
      <c r="Q9" s="310" t="s">
        <v>106</v>
      </c>
    </row>
    <row r="10" spans="2:17" ht="36.75">
      <c r="B10" s="336">
        <f>IF(F17=0,"",IF(F17&lt;0,Budget_négatif,Budget_positif))</f>
      </c>
      <c r="C10" s="337"/>
      <c r="D10" s="337"/>
      <c r="E10" s="337"/>
      <c r="F10" s="338"/>
      <c r="G10" s="356"/>
      <c r="H10" s="355"/>
      <c r="I10" s="170"/>
      <c r="J10" s="170"/>
      <c r="K10" s="170"/>
      <c r="L10" s="170"/>
      <c r="M10" s="170"/>
      <c r="N10" s="170"/>
      <c r="O10" s="311" t="s">
        <v>110</v>
      </c>
      <c r="P10" s="310"/>
      <c r="Q10" s="310"/>
    </row>
    <row r="11" spans="2:17" ht="12.75">
      <c r="B11" s="339">
        <f>IF(F15=0,"",IF(F15&gt;0,Resouces_positives,Resources_négatives))</f>
      </c>
      <c r="C11" s="340"/>
      <c r="D11" s="340"/>
      <c r="E11" s="340"/>
      <c r="F11" s="341"/>
      <c r="G11" s="356"/>
      <c r="H11" s="355"/>
      <c r="I11" s="185"/>
      <c r="J11" s="184"/>
      <c r="K11" s="186"/>
      <c r="L11" s="187"/>
      <c r="O11" s="311" t="s">
        <v>111</v>
      </c>
      <c r="P11" s="310"/>
      <c r="Q11" s="310"/>
    </row>
    <row r="12" spans="2:17" ht="12.75">
      <c r="B12" s="336">
        <f>IF(F16=0,"",IF(F16&gt;0,Dépenses_positives,Dépenses_négatives))</f>
      </c>
      <c r="C12" s="337"/>
      <c r="D12" s="337"/>
      <c r="E12" s="337"/>
      <c r="F12" s="338"/>
      <c r="G12" s="356"/>
      <c r="H12" s="355"/>
      <c r="I12" s="185"/>
      <c r="J12" s="184"/>
      <c r="K12" s="186"/>
      <c r="L12" s="187"/>
      <c r="O12" s="311" t="s">
        <v>112</v>
      </c>
      <c r="P12" s="310"/>
      <c r="Q12" s="310"/>
    </row>
    <row r="13" spans="2:17" ht="12.75">
      <c r="B13" s="188"/>
      <c r="C13" s="189"/>
      <c r="D13" s="177"/>
      <c r="E13" s="177"/>
      <c r="F13" s="190"/>
      <c r="G13" s="356"/>
      <c r="H13" s="355"/>
      <c r="I13" s="185"/>
      <c r="J13" s="184"/>
      <c r="K13" s="186"/>
      <c r="L13" s="187"/>
      <c r="O13" s="311" t="s">
        <v>114</v>
      </c>
      <c r="P13" s="310"/>
      <c r="Q13" s="310"/>
    </row>
    <row r="14" spans="2:17" ht="15" customHeight="1">
      <c r="B14" s="342" t="s">
        <v>24</v>
      </c>
      <c r="C14" s="343"/>
      <c r="D14" s="254" t="s">
        <v>50</v>
      </c>
      <c r="E14" s="255" t="s">
        <v>51</v>
      </c>
      <c r="F14" s="256" t="s">
        <v>17</v>
      </c>
      <c r="G14" s="356"/>
      <c r="H14" s="355"/>
      <c r="I14" s="160"/>
      <c r="M14" s="183"/>
      <c r="O14" s="311" t="s">
        <v>115</v>
      </c>
      <c r="P14" s="310"/>
      <c r="Q14" s="310"/>
    </row>
    <row r="15" spans="2:17" ht="15" customHeight="1">
      <c r="B15" s="344" t="s">
        <v>33</v>
      </c>
      <c r="C15" s="345"/>
      <c r="D15" s="191">
        <f>D30</f>
        <v>0</v>
      </c>
      <c r="E15" s="191">
        <f>E30</f>
        <v>0</v>
      </c>
      <c r="F15" s="103">
        <f>E15-D15</f>
        <v>0</v>
      </c>
      <c r="G15" s="356"/>
      <c r="H15" s="355"/>
      <c r="I15" s="160"/>
      <c r="M15" s="183"/>
      <c r="O15" s="311" t="s">
        <v>144</v>
      </c>
      <c r="P15" s="310"/>
      <c r="Q15" s="310"/>
    </row>
    <row r="16" spans="2:17" ht="15" customHeight="1">
      <c r="B16" s="344" t="s">
        <v>34</v>
      </c>
      <c r="C16" s="345"/>
      <c r="D16" s="192">
        <f>E118</f>
        <v>0</v>
      </c>
      <c r="E16" s="192">
        <f>F118</f>
        <v>0</v>
      </c>
      <c r="F16" s="103">
        <f>D16-E16</f>
        <v>0</v>
      </c>
      <c r="G16" s="356"/>
      <c r="H16" s="355"/>
      <c r="I16" s="160"/>
      <c r="M16" s="183"/>
      <c r="O16" s="311" t="s">
        <v>145</v>
      </c>
      <c r="P16" s="310"/>
      <c r="Q16" s="310"/>
    </row>
    <row r="17" spans="2:17" ht="15" customHeight="1">
      <c r="B17" s="322" t="s">
        <v>139</v>
      </c>
      <c r="C17" s="323"/>
      <c r="D17" s="104">
        <f>D15-D16</f>
        <v>0</v>
      </c>
      <c r="E17" s="104">
        <f>E15-E16</f>
        <v>0</v>
      </c>
      <c r="F17" s="105">
        <f>E17-D17</f>
        <v>0</v>
      </c>
      <c r="G17" s="356"/>
      <c r="H17" s="355"/>
      <c r="I17" s="160"/>
      <c r="M17" s="183"/>
      <c r="O17" s="311" t="s">
        <v>116</v>
      </c>
      <c r="P17" s="310"/>
      <c r="Q17" s="310"/>
    </row>
    <row r="18" spans="1:17" ht="12.75">
      <c r="A18" s="183"/>
      <c r="B18" s="183"/>
      <c r="C18" s="193"/>
      <c r="D18" s="194"/>
      <c r="E18" s="194"/>
      <c r="F18" s="194"/>
      <c r="G18" s="183"/>
      <c r="H18" s="195"/>
      <c r="I18" s="196"/>
      <c r="M18" s="183"/>
      <c r="N18" s="183"/>
      <c r="O18" s="311" t="s">
        <v>117</v>
      </c>
      <c r="P18" s="310"/>
      <c r="Q18" s="310"/>
    </row>
    <row r="19" spans="2:17" ht="15">
      <c r="B19" s="324" t="s">
        <v>94</v>
      </c>
      <c r="C19" s="325"/>
      <c r="D19" s="325"/>
      <c r="E19" s="325"/>
      <c r="F19" s="326"/>
      <c r="G19" s="197"/>
      <c r="H19" s="346"/>
      <c r="I19" s="346"/>
      <c r="J19" s="346"/>
      <c r="K19" s="346"/>
      <c r="L19" s="346"/>
      <c r="O19" s="311" t="s">
        <v>118</v>
      </c>
      <c r="P19" s="310"/>
      <c r="Q19" s="310"/>
    </row>
    <row r="20" spans="2:17" ht="12.75">
      <c r="B20" s="357" t="s">
        <v>140</v>
      </c>
      <c r="C20" s="358"/>
      <c r="D20" s="358"/>
      <c r="E20" s="358"/>
      <c r="F20" s="359"/>
      <c r="G20" s="197"/>
      <c r="H20" s="198"/>
      <c r="I20" s="196"/>
      <c r="O20" s="311" t="s">
        <v>146</v>
      </c>
      <c r="P20" s="310"/>
      <c r="Q20" s="310"/>
    </row>
    <row r="21" spans="2:17" ht="15">
      <c r="B21" s="199"/>
      <c r="C21" s="200"/>
      <c r="D21" s="201"/>
      <c r="E21" s="200"/>
      <c r="F21" s="202"/>
      <c r="G21" s="197"/>
      <c r="H21" s="198"/>
      <c r="I21" s="196"/>
      <c r="O21" s="311" t="s">
        <v>119</v>
      </c>
      <c r="P21" s="310"/>
      <c r="Q21" s="310"/>
    </row>
    <row r="22" spans="2:17" ht="33.75">
      <c r="B22" s="262" t="s">
        <v>97</v>
      </c>
      <c r="C22" s="257" t="s">
        <v>98</v>
      </c>
      <c r="D22" s="258" t="s">
        <v>30</v>
      </c>
      <c r="E22" s="259" t="s">
        <v>25</v>
      </c>
      <c r="F22" s="260" t="s">
        <v>31</v>
      </c>
      <c r="G22" s="197"/>
      <c r="H22" s="329"/>
      <c r="I22" s="329"/>
      <c r="J22" s="329"/>
      <c r="K22" s="329"/>
      <c r="L22" s="329"/>
      <c r="O22" s="311" t="s">
        <v>120</v>
      </c>
      <c r="P22" s="310"/>
      <c r="Q22" s="310"/>
    </row>
    <row r="23" spans="2:17" ht="12.75">
      <c r="B23" s="203" t="s">
        <v>124</v>
      </c>
      <c r="C23" s="261">
        <v>1</v>
      </c>
      <c r="D23" s="99"/>
      <c r="E23" s="99"/>
      <c r="F23" s="106">
        <f aca="true" t="shared" si="0" ref="F23:F29">E23-D23</f>
        <v>0</v>
      </c>
      <c r="G23" s="197"/>
      <c r="H23" s="329"/>
      <c r="I23" s="329"/>
      <c r="J23" s="329"/>
      <c r="K23" s="329"/>
      <c r="L23" s="329"/>
      <c r="O23" s="311" t="s">
        <v>121</v>
      </c>
      <c r="P23" s="310"/>
      <c r="Q23" s="310"/>
    </row>
    <row r="24" spans="2:17" ht="12.75">
      <c r="B24" s="203" t="s">
        <v>125</v>
      </c>
      <c r="C24" s="261">
        <v>1</v>
      </c>
      <c r="D24" s="99"/>
      <c r="E24" s="99"/>
      <c r="F24" s="106">
        <f t="shared" si="0"/>
        <v>0</v>
      </c>
      <c r="G24" s="197"/>
      <c r="H24" s="329"/>
      <c r="I24" s="329"/>
      <c r="J24" s="329"/>
      <c r="K24" s="329"/>
      <c r="L24" s="329"/>
      <c r="O24" s="311" t="s">
        <v>122</v>
      </c>
      <c r="P24" s="310"/>
      <c r="Q24" s="310"/>
    </row>
    <row r="25" spans="2:17" ht="12.75">
      <c r="B25" s="203" t="s">
        <v>126</v>
      </c>
      <c r="C25" s="261">
        <v>1</v>
      </c>
      <c r="D25" s="99"/>
      <c r="E25" s="99"/>
      <c r="F25" s="106">
        <f t="shared" si="0"/>
        <v>0</v>
      </c>
      <c r="G25" s="197"/>
      <c r="H25" s="329"/>
      <c r="I25" s="329"/>
      <c r="J25" s="329"/>
      <c r="K25" s="329"/>
      <c r="L25" s="329"/>
      <c r="O25" s="311" t="s">
        <v>123</v>
      </c>
      <c r="P25" s="310"/>
      <c r="Q25" s="310"/>
    </row>
    <row r="26" spans="2:17" ht="12.75">
      <c r="B26" s="203" t="s">
        <v>127</v>
      </c>
      <c r="C26" s="261">
        <v>2</v>
      </c>
      <c r="D26" s="99"/>
      <c r="E26" s="99"/>
      <c r="F26" s="106">
        <f t="shared" si="0"/>
        <v>0</v>
      </c>
      <c r="G26" s="197"/>
      <c r="H26" s="329"/>
      <c r="I26" s="329"/>
      <c r="J26" s="329"/>
      <c r="K26" s="329"/>
      <c r="L26" s="329"/>
      <c r="O26" s="311" t="s">
        <v>100</v>
      </c>
      <c r="P26" s="310"/>
      <c r="Q26" s="310"/>
    </row>
    <row r="27" spans="2:12" ht="12.75">
      <c r="B27" s="203" t="s">
        <v>128</v>
      </c>
      <c r="C27" s="261">
        <v>2</v>
      </c>
      <c r="D27" s="99"/>
      <c r="E27" s="99"/>
      <c r="F27" s="106">
        <f t="shared" si="0"/>
        <v>0</v>
      </c>
      <c r="G27" s="197"/>
      <c r="H27" s="329"/>
      <c r="I27" s="329"/>
      <c r="J27" s="329"/>
      <c r="K27" s="329"/>
      <c r="L27" s="329"/>
    </row>
    <row r="28" spans="2:12" ht="12.75">
      <c r="B28" s="203" t="s">
        <v>44</v>
      </c>
      <c r="C28" s="261">
        <v>2</v>
      </c>
      <c r="D28" s="99"/>
      <c r="E28" s="99"/>
      <c r="F28" s="106">
        <f t="shared" si="0"/>
        <v>0</v>
      </c>
      <c r="G28" s="197"/>
      <c r="H28" s="329"/>
      <c r="I28" s="329"/>
      <c r="J28" s="329"/>
      <c r="K28" s="329"/>
      <c r="L28" s="329"/>
    </row>
    <row r="29" spans="1:12" ht="12.75">
      <c r="A29" s="204"/>
      <c r="B29" s="203" t="s">
        <v>45</v>
      </c>
      <c r="C29" s="261">
        <v>2</v>
      </c>
      <c r="D29" s="99"/>
      <c r="E29" s="99"/>
      <c r="F29" s="106">
        <f t="shared" si="0"/>
        <v>0</v>
      </c>
      <c r="G29" s="205"/>
      <c r="H29" s="329"/>
      <c r="I29" s="329"/>
      <c r="J29" s="329"/>
      <c r="K29" s="329"/>
      <c r="L29" s="329"/>
    </row>
    <row r="30" spans="2:12" s="206" customFormat="1" ht="12.75">
      <c r="B30" s="360" t="s">
        <v>35</v>
      </c>
      <c r="C30" s="361"/>
      <c r="D30" s="207">
        <f>SUM(D23:D29)</f>
        <v>0</v>
      </c>
      <c r="E30" s="207">
        <f>SUM(E23:E29)</f>
        <v>0</v>
      </c>
      <c r="F30" s="208">
        <f>SUM(F23:F29)</f>
        <v>0</v>
      </c>
      <c r="G30" s="209"/>
      <c r="H30" s="329"/>
      <c r="I30" s="329"/>
      <c r="J30" s="329"/>
      <c r="K30" s="329"/>
      <c r="L30" s="329"/>
    </row>
    <row r="31" spans="1:12" s="204" customFormat="1" ht="12.75">
      <c r="A31" s="210"/>
      <c r="B31" s="211"/>
      <c r="C31" s="212"/>
      <c r="D31" s="213"/>
      <c r="E31" s="213"/>
      <c r="F31" s="59"/>
      <c r="G31" s="214"/>
      <c r="H31" s="160"/>
      <c r="I31" s="165"/>
      <c r="J31" s="215"/>
      <c r="K31" s="215"/>
      <c r="L31" s="216"/>
    </row>
    <row r="32" spans="2:7" ht="12.75">
      <c r="B32" s="217"/>
      <c r="C32" s="186"/>
      <c r="D32" s="218"/>
      <c r="E32" s="219"/>
      <c r="F32" s="220"/>
      <c r="G32" s="187"/>
    </row>
    <row r="33" spans="5:13" ht="12.75">
      <c r="E33" s="177"/>
      <c r="F33" s="177"/>
      <c r="G33" s="222"/>
      <c r="H33" s="198"/>
      <c r="M33" s="223"/>
    </row>
    <row r="34" spans="2:13" ht="15">
      <c r="B34" s="324" t="s">
        <v>32</v>
      </c>
      <c r="C34" s="325"/>
      <c r="D34" s="325"/>
      <c r="E34" s="325"/>
      <c r="F34" s="325"/>
      <c r="G34" s="326"/>
      <c r="H34" s="198"/>
      <c r="I34" s="324" t="s">
        <v>107</v>
      </c>
      <c r="J34" s="325"/>
      <c r="K34" s="325"/>
      <c r="L34" s="326"/>
      <c r="M34" s="223"/>
    </row>
    <row r="35" spans="2:13" ht="12.75">
      <c r="B35" s="327" t="s">
        <v>137</v>
      </c>
      <c r="C35" s="328"/>
      <c r="D35" s="328"/>
      <c r="E35" s="328"/>
      <c r="F35" s="328"/>
      <c r="G35" s="353"/>
      <c r="H35" s="198"/>
      <c r="I35" s="327" t="s">
        <v>108</v>
      </c>
      <c r="J35" s="328"/>
      <c r="K35" s="328"/>
      <c r="L35" s="353"/>
      <c r="M35" s="223"/>
    </row>
    <row r="36" spans="2:12" ht="3.75" customHeight="1">
      <c r="B36" s="330"/>
      <c r="C36" s="331"/>
      <c r="D36" s="331"/>
      <c r="E36" s="331"/>
      <c r="F36" s="331"/>
      <c r="G36" s="332"/>
      <c r="H36" s="198"/>
      <c r="I36" s="224"/>
      <c r="J36" s="198"/>
      <c r="K36" s="198"/>
      <c r="L36" s="225"/>
    </row>
    <row r="37" spans="2:12" ht="33.75">
      <c r="B37" s="263" t="s">
        <v>52</v>
      </c>
      <c r="C37" s="264" t="s">
        <v>98</v>
      </c>
      <c r="D37" s="265" t="s">
        <v>48</v>
      </c>
      <c r="E37" s="266" t="s">
        <v>50</v>
      </c>
      <c r="F37" s="266" t="s">
        <v>51</v>
      </c>
      <c r="G37" s="267" t="s">
        <v>17</v>
      </c>
      <c r="H37" s="198"/>
      <c r="I37" s="297" t="s">
        <v>99</v>
      </c>
      <c r="J37" s="298" t="s">
        <v>103</v>
      </c>
      <c r="K37" s="299" t="s">
        <v>101</v>
      </c>
      <c r="L37" s="300" t="s">
        <v>102</v>
      </c>
    </row>
    <row r="38" spans="2:12" ht="12.75">
      <c r="B38" s="231" t="s">
        <v>26</v>
      </c>
      <c r="C38" s="269">
        <f aca="true" t="shared" si="1" ref="C38:C101">VLOOKUP(D38,Tableau_param_categories,2,FALSE)</f>
        <v>3</v>
      </c>
      <c r="D38" s="270" t="s">
        <v>110</v>
      </c>
      <c r="E38" s="69"/>
      <c r="F38" s="69"/>
      <c r="G38" s="107">
        <f aca="true" t="shared" si="2" ref="G38:G101">E38-F38</f>
        <v>0</v>
      </c>
      <c r="H38" s="198"/>
      <c r="I38" s="301" t="s">
        <v>110</v>
      </c>
      <c r="J38" s="302"/>
      <c r="K38" s="303"/>
      <c r="L38" s="304">
        <v>0</v>
      </c>
    </row>
    <row r="39" spans="2:12" ht="12.75">
      <c r="B39" s="231" t="s">
        <v>27</v>
      </c>
      <c r="C39" s="269">
        <f t="shared" si="1"/>
        <v>3</v>
      </c>
      <c r="D39" s="270" t="s">
        <v>110</v>
      </c>
      <c r="E39" s="69"/>
      <c r="F39" s="69"/>
      <c r="G39" s="107">
        <f t="shared" si="2"/>
        <v>0</v>
      </c>
      <c r="H39" s="198"/>
      <c r="I39" s="301" t="s">
        <v>111</v>
      </c>
      <c r="J39" s="302"/>
      <c r="K39" s="303"/>
      <c r="L39" s="304">
        <v>0</v>
      </c>
    </row>
    <row r="40" spans="2:12" ht="12.75">
      <c r="B40" s="231" t="s">
        <v>46</v>
      </c>
      <c r="C40" s="269">
        <f t="shared" si="1"/>
        <v>3</v>
      </c>
      <c r="D40" s="270" t="s">
        <v>110</v>
      </c>
      <c r="E40" s="69"/>
      <c r="F40" s="69"/>
      <c r="G40" s="107">
        <f t="shared" si="2"/>
        <v>0</v>
      </c>
      <c r="H40" s="198"/>
      <c r="I40" s="301" t="s">
        <v>112</v>
      </c>
      <c r="J40" s="302"/>
      <c r="K40" s="303"/>
      <c r="L40" s="304">
        <v>0</v>
      </c>
    </row>
    <row r="41" spans="2:12" ht="12.75">
      <c r="B41" s="231" t="s">
        <v>47</v>
      </c>
      <c r="C41" s="269">
        <f t="shared" si="1"/>
        <v>3</v>
      </c>
      <c r="D41" s="270" t="s">
        <v>110</v>
      </c>
      <c r="E41" s="69"/>
      <c r="F41" s="69"/>
      <c r="G41" s="107">
        <f t="shared" si="2"/>
        <v>0</v>
      </c>
      <c r="H41" s="232"/>
      <c r="I41" s="301" t="s">
        <v>114</v>
      </c>
      <c r="J41" s="302"/>
      <c r="K41" s="303"/>
      <c r="L41" s="304">
        <v>0</v>
      </c>
    </row>
    <row r="42" spans="2:12" ht="12.75">
      <c r="B42" s="231" t="s">
        <v>57</v>
      </c>
      <c r="C42" s="269">
        <f t="shared" si="1"/>
        <v>3</v>
      </c>
      <c r="D42" s="270" t="s">
        <v>110</v>
      </c>
      <c r="E42" s="69"/>
      <c r="F42" s="69"/>
      <c r="G42" s="107">
        <f t="shared" si="2"/>
        <v>0</v>
      </c>
      <c r="H42" s="198"/>
      <c r="I42" s="301" t="s">
        <v>115</v>
      </c>
      <c r="J42" s="302"/>
      <c r="K42" s="303"/>
      <c r="L42" s="304">
        <v>0</v>
      </c>
    </row>
    <row r="43" spans="2:15" s="233" customFormat="1" ht="12.75">
      <c r="B43" s="231" t="s">
        <v>58</v>
      </c>
      <c r="C43" s="269">
        <f t="shared" si="1"/>
        <v>3</v>
      </c>
      <c r="D43" s="270" t="s">
        <v>110</v>
      </c>
      <c r="E43" s="70"/>
      <c r="F43" s="70"/>
      <c r="G43" s="107">
        <f t="shared" si="2"/>
        <v>0</v>
      </c>
      <c r="H43" s="198"/>
      <c r="I43" s="301" t="s">
        <v>144</v>
      </c>
      <c r="J43" s="302"/>
      <c r="K43" s="303"/>
      <c r="L43" s="304">
        <v>0</v>
      </c>
      <c r="M43" s="160"/>
      <c r="N43" s="160"/>
      <c r="O43" s="160"/>
    </row>
    <row r="44" spans="2:15" s="233" customFormat="1" ht="12.75">
      <c r="B44" s="231" t="s">
        <v>104</v>
      </c>
      <c r="C44" s="269">
        <f t="shared" si="1"/>
        <v>3</v>
      </c>
      <c r="D44" s="270" t="s">
        <v>110</v>
      </c>
      <c r="E44" s="70"/>
      <c r="F44" s="70"/>
      <c r="G44" s="107">
        <f t="shared" si="2"/>
        <v>0</v>
      </c>
      <c r="H44" s="198"/>
      <c r="I44" s="301" t="s">
        <v>145</v>
      </c>
      <c r="J44" s="302"/>
      <c r="K44" s="303"/>
      <c r="L44" s="304">
        <v>0</v>
      </c>
      <c r="M44" s="160"/>
      <c r="N44" s="160"/>
      <c r="O44" s="160"/>
    </row>
    <row r="45" spans="2:12" ht="12.75">
      <c r="B45" s="234" t="s">
        <v>28</v>
      </c>
      <c r="C45" s="271">
        <f t="shared" si="1"/>
        <v>4</v>
      </c>
      <c r="D45" s="272" t="s">
        <v>111</v>
      </c>
      <c r="E45" s="100"/>
      <c r="F45" s="100"/>
      <c r="G45" s="108">
        <f t="shared" si="2"/>
        <v>0</v>
      </c>
      <c r="H45" s="198"/>
      <c r="I45" s="301" t="s">
        <v>116</v>
      </c>
      <c r="J45" s="302"/>
      <c r="K45" s="303"/>
      <c r="L45" s="304">
        <v>0</v>
      </c>
    </row>
    <row r="46" spans="2:12" ht="12.75">
      <c r="B46" s="234" t="s">
        <v>29</v>
      </c>
      <c r="C46" s="271">
        <f t="shared" si="1"/>
        <v>4</v>
      </c>
      <c r="D46" s="272" t="s">
        <v>111</v>
      </c>
      <c r="E46" s="100"/>
      <c r="F46" s="100"/>
      <c r="G46" s="108">
        <f t="shared" si="2"/>
        <v>0</v>
      </c>
      <c r="H46" s="198"/>
      <c r="I46" s="301" t="s">
        <v>117</v>
      </c>
      <c r="J46" s="302"/>
      <c r="K46" s="303"/>
      <c r="L46" s="304">
        <v>0</v>
      </c>
    </row>
    <row r="47" spans="2:12" ht="12.75">
      <c r="B47" s="234" t="s">
        <v>64</v>
      </c>
      <c r="C47" s="271">
        <f t="shared" si="1"/>
        <v>4</v>
      </c>
      <c r="D47" s="272" t="s">
        <v>111</v>
      </c>
      <c r="E47" s="100"/>
      <c r="F47" s="100"/>
      <c r="G47" s="108">
        <f t="shared" si="2"/>
        <v>0</v>
      </c>
      <c r="H47" s="198"/>
      <c r="I47" s="301" t="s">
        <v>118</v>
      </c>
      <c r="J47" s="302"/>
      <c r="K47" s="303"/>
      <c r="L47" s="304">
        <v>0</v>
      </c>
    </row>
    <row r="48" spans="2:12" ht="12.75">
      <c r="B48" s="234" t="s">
        <v>65</v>
      </c>
      <c r="C48" s="271">
        <f t="shared" si="1"/>
        <v>4</v>
      </c>
      <c r="D48" s="272" t="s">
        <v>111</v>
      </c>
      <c r="E48" s="100"/>
      <c r="F48" s="100"/>
      <c r="G48" s="108">
        <f t="shared" si="2"/>
        <v>0</v>
      </c>
      <c r="H48" s="198"/>
      <c r="I48" s="301" t="s">
        <v>146</v>
      </c>
      <c r="J48" s="302"/>
      <c r="K48" s="303"/>
      <c r="L48" s="304">
        <v>0</v>
      </c>
    </row>
    <row r="49" spans="2:12" ht="12.75">
      <c r="B49" s="231" t="s">
        <v>49</v>
      </c>
      <c r="C49" s="269">
        <f t="shared" si="1"/>
        <v>5</v>
      </c>
      <c r="D49" s="270" t="s">
        <v>112</v>
      </c>
      <c r="E49" s="69"/>
      <c r="F49" s="69"/>
      <c r="G49" s="107">
        <f t="shared" si="2"/>
        <v>0</v>
      </c>
      <c r="H49" s="198"/>
      <c r="I49" s="301" t="s">
        <v>119</v>
      </c>
      <c r="J49" s="302"/>
      <c r="K49" s="303"/>
      <c r="L49" s="304">
        <v>0</v>
      </c>
    </row>
    <row r="50" spans="2:12" ht="12.75">
      <c r="B50" s="231" t="s">
        <v>18</v>
      </c>
      <c r="C50" s="269">
        <f t="shared" si="1"/>
        <v>5</v>
      </c>
      <c r="D50" s="270" t="s">
        <v>112</v>
      </c>
      <c r="E50" s="69"/>
      <c r="F50" s="69"/>
      <c r="G50" s="107">
        <f t="shared" si="2"/>
        <v>0</v>
      </c>
      <c r="H50" s="198"/>
      <c r="I50" s="301" t="s">
        <v>120</v>
      </c>
      <c r="J50" s="302"/>
      <c r="K50" s="303"/>
      <c r="L50" s="304">
        <v>0</v>
      </c>
    </row>
    <row r="51" spans="2:12" ht="12.75">
      <c r="B51" s="231" t="s">
        <v>19</v>
      </c>
      <c r="C51" s="269">
        <f t="shared" si="1"/>
        <v>5</v>
      </c>
      <c r="D51" s="270" t="s">
        <v>112</v>
      </c>
      <c r="E51" s="69"/>
      <c r="F51" s="69"/>
      <c r="G51" s="107">
        <f t="shared" si="2"/>
        <v>0</v>
      </c>
      <c r="H51" s="198"/>
      <c r="I51" s="301" t="s">
        <v>121</v>
      </c>
      <c r="J51" s="302"/>
      <c r="K51" s="303"/>
      <c r="L51" s="304">
        <v>0</v>
      </c>
    </row>
    <row r="52" spans="2:12" ht="12.75">
      <c r="B52" s="231" t="s">
        <v>66</v>
      </c>
      <c r="C52" s="269">
        <f t="shared" si="1"/>
        <v>5</v>
      </c>
      <c r="D52" s="270" t="s">
        <v>112</v>
      </c>
      <c r="E52" s="69"/>
      <c r="F52" s="69"/>
      <c r="G52" s="107">
        <f t="shared" si="2"/>
        <v>0</v>
      </c>
      <c r="H52" s="198"/>
      <c r="I52" s="301" t="s">
        <v>122</v>
      </c>
      <c r="J52" s="302"/>
      <c r="K52" s="303"/>
      <c r="L52" s="304">
        <v>0</v>
      </c>
    </row>
    <row r="53" spans="2:12" ht="12.75">
      <c r="B53" s="231" t="s">
        <v>67</v>
      </c>
      <c r="C53" s="269">
        <f t="shared" si="1"/>
        <v>5</v>
      </c>
      <c r="D53" s="270" t="s">
        <v>112</v>
      </c>
      <c r="E53" s="69"/>
      <c r="F53" s="69"/>
      <c r="G53" s="107">
        <f t="shared" si="2"/>
        <v>0</v>
      </c>
      <c r="H53" s="232"/>
      <c r="I53" s="301" t="s">
        <v>123</v>
      </c>
      <c r="J53" s="302"/>
      <c r="K53" s="303"/>
      <c r="L53" s="304">
        <v>0</v>
      </c>
    </row>
    <row r="54" spans="2:12" ht="12.75">
      <c r="B54" s="234" t="s">
        <v>53</v>
      </c>
      <c r="C54" s="271">
        <f t="shared" si="1"/>
        <v>6</v>
      </c>
      <c r="D54" s="272" t="s">
        <v>114</v>
      </c>
      <c r="E54" s="101"/>
      <c r="F54" s="101"/>
      <c r="G54" s="108">
        <f t="shared" si="2"/>
        <v>0</v>
      </c>
      <c r="H54" s="198"/>
      <c r="I54" s="305" t="s">
        <v>100</v>
      </c>
      <c r="J54" s="306"/>
      <c r="K54" s="307"/>
      <c r="L54" s="308">
        <v>0</v>
      </c>
    </row>
    <row r="55" spans="2:15" s="233" customFormat="1" ht="12.75">
      <c r="B55" s="234" t="s">
        <v>59</v>
      </c>
      <c r="C55" s="271">
        <f t="shared" si="1"/>
        <v>6</v>
      </c>
      <c r="D55" s="272" t="s">
        <v>114</v>
      </c>
      <c r="E55" s="101"/>
      <c r="F55" s="101"/>
      <c r="G55" s="108">
        <f t="shared" si="2"/>
        <v>0</v>
      </c>
      <c r="H55" s="198"/>
      <c r="I55"/>
      <c r="J55"/>
      <c r="K55"/>
      <c r="L55"/>
      <c r="M55" s="160"/>
      <c r="N55" s="160"/>
      <c r="O55" s="160"/>
    </row>
    <row r="56" spans="2:12" ht="12.75">
      <c r="B56" s="234" t="s">
        <v>54</v>
      </c>
      <c r="C56" s="271">
        <f t="shared" si="1"/>
        <v>6</v>
      </c>
      <c r="D56" s="272" t="s">
        <v>114</v>
      </c>
      <c r="E56" s="101"/>
      <c r="F56" s="101"/>
      <c r="G56" s="108">
        <f t="shared" si="2"/>
        <v>0</v>
      </c>
      <c r="H56" s="198"/>
      <c r="I56"/>
      <c r="J56"/>
      <c r="K56"/>
      <c r="L56"/>
    </row>
    <row r="57" spans="2:12" ht="12.75">
      <c r="B57" s="234" t="s">
        <v>55</v>
      </c>
      <c r="C57" s="273">
        <f t="shared" si="1"/>
        <v>6</v>
      </c>
      <c r="D57" s="272" t="s">
        <v>114</v>
      </c>
      <c r="E57" s="101"/>
      <c r="F57" s="101"/>
      <c r="G57" s="108">
        <f t="shared" si="2"/>
        <v>0</v>
      </c>
      <c r="H57" s="198"/>
      <c r="I57"/>
      <c r="J57"/>
      <c r="K57"/>
      <c r="L57"/>
    </row>
    <row r="58" spans="2:12" ht="12.75">
      <c r="B58" s="234" t="s">
        <v>56</v>
      </c>
      <c r="C58" s="273">
        <f t="shared" si="1"/>
        <v>6</v>
      </c>
      <c r="D58" s="272" t="s">
        <v>114</v>
      </c>
      <c r="E58" s="101"/>
      <c r="F58" s="101"/>
      <c r="G58" s="108">
        <f t="shared" si="2"/>
        <v>0</v>
      </c>
      <c r="I58"/>
      <c r="J58"/>
      <c r="K58"/>
      <c r="L58"/>
    </row>
    <row r="59" spans="2:12" ht="12.75">
      <c r="B59" s="231" t="s">
        <v>23</v>
      </c>
      <c r="C59" s="274">
        <f t="shared" si="1"/>
        <v>7</v>
      </c>
      <c r="D59" s="270" t="s">
        <v>115</v>
      </c>
      <c r="E59" s="71"/>
      <c r="F59" s="71"/>
      <c r="G59" s="107">
        <f t="shared" si="2"/>
        <v>0</v>
      </c>
      <c r="I59"/>
      <c r="J59"/>
      <c r="K59"/>
      <c r="L59"/>
    </row>
    <row r="60" spans="2:12" ht="12.75">
      <c r="B60" s="231" t="s">
        <v>60</v>
      </c>
      <c r="C60" s="274">
        <f t="shared" si="1"/>
        <v>7</v>
      </c>
      <c r="D60" s="270" t="s">
        <v>115</v>
      </c>
      <c r="E60" s="71"/>
      <c r="F60" s="71"/>
      <c r="G60" s="107">
        <f t="shared" si="2"/>
        <v>0</v>
      </c>
      <c r="I60"/>
      <c r="J60"/>
      <c r="K60"/>
      <c r="L60"/>
    </row>
    <row r="61" spans="2:12" ht="12.75">
      <c r="B61" s="231" t="s">
        <v>61</v>
      </c>
      <c r="C61" s="274">
        <f t="shared" si="1"/>
        <v>7</v>
      </c>
      <c r="D61" s="270" t="s">
        <v>115</v>
      </c>
      <c r="E61" s="71"/>
      <c r="F61" s="71"/>
      <c r="G61" s="107">
        <f t="shared" si="2"/>
        <v>0</v>
      </c>
      <c r="H61" s="233"/>
      <c r="I61"/>
      <c r="J61"/>
      <c r="K61"/>
      <c r="L61"/>
    </row>
    <row r="62" spans="2:12" ht="12.75">
      <c r="B62" s="234" t="s">
        <v>37</v>
      </c>
      <c r="C62" s="273">
        <f t="shared" si="1"/>
        <v>8</v>
      </c>
      <c r="D62" s="272" t="s">
        <v>144</v>
      </c>
      <c r="E62" s="101"/>
      <c r="F62" s="101"/>
      <c r="G62" s="108">
        <f t="shared" si="2"/>
        <v>0</v>
      </c>
      <c r="I62"/>
      <c r="J62"/>
      <c r="K62"/>
      <c r="L62"/>
    </row>
    <row r="63" spans="2:15" s="233" customFormat="1" ht="12.75">
      <c r="B63" s="234" t="s">
        <v>38</v>
      </c>
      <c r="C63" s="273">
        <f t="shared" si="1"/>
        <v>8</v>
      </c>
      <c r="D63" s="272" t="s">
        <v>144</v>
      </c>
      <c r="E63" s="101"/>
      <c r="F63" s="101"/>
      <c r="G63" s="108">
        <f t="shared" si="2"/>
        <v>0</v>
      </c>
      <c r="H63" s="160"/>
      <c r="I63"/>
      <c r="J63"/>
      <c r="K63"/>
      <c r="L63"/>
      <c r="M63" s="160"/>
      <c r="N63" s="160"/>
      <c r="O63" s="160"/>
    </row>
    <row r="64" spans="2:12" ht="12.75">
      <c r="B64" s="234" t="s">
        <v>39</v>
      </c>
      <c r="C64" s="273">
        <f t="shared" si="1"/>
        <v>8</v>
      </c>
      <c r="D64" s="272" t="s">
        <v>144</v>
      </c>
      <c r="E64" s="101"/>
      <c r="F64" s="101"/>
      <c r="G64" s="108">
        <f t="shared" si="2"/>
        <v>0</v>
      </c>
      <c r="I64"/>
      <c r="J64"/>
      <c r="K64"/>
      <c r="L64"/>
    </row>
    <row r="65" spans="2:12" ht="12.75">
      <c r="B65" s="234" t="s">
        <v>22</v>
      </c>
      <c r="C65" s="273">
        <f t="shared" si="1"/>
        <v>8</v>
      </c>
      <c r="D65" s="272" t="s">
        <v>144</v>
      </c>
      <c r="E65" s="101"/>
      <c r="F65" s="101"/>
      <c r="G65" s="108">
        <f t="shared" si="2"/>
        <v>0</v>
      </c>
      <c r="I65"/>
      <c r="J65"/>
      <c r="K65"/>
      <c r="L65"/>
    </row>
    <row r="66" spans="2:12" ht="12.75">
      <c r="B66" s="234" t="s">
        <v>62</v>
      </c>
      <c r="C66" s="273">
        <f t="shared" si="1"/>
        <v>8</v>
      </c>
      <c r="D66" s="272" t="s">
        <v>144</v>
      </c>
      <c r="E66" s="101"/>
      <c r="F66" s="101"/>
      <c r="G66" s="108">
        <f t="shared" si="2"/>
        <v>0</v>
      </c>
      <c r="H66" s="233"/>
      <c r="I66"/>
      <c r="J66"/>
      <c r="K66"/>
      <c r="L66"/>
    </row>
    <row r="67" spans="2:12" ht="12.75">
      <c r="B67" s="234" t="s">
        <v>63</v>
      </c>
      <c r="C67" s="273">
        <f t="shared" si="1"/>
        <v>8</v>
      </c>
      <c r="D67" s="272" t="s">
        <v>144</v>
      </c>
      <c r="E67" s="101"/>
      <c r="F67" s="101"/>
      <c r="G67" s="108">
        <f t="shared" si="2"/>
        <v>0</v>
      </c>
      <c r="I67"/>
      <c r="J67"/>
      <c r="K67"/>
      <c r="L67"/>
    </row>
    <row r="68" spans="2:15" s="233" customFormat="1" ht="12.75">
      <c r="B68" s="231" t="s">
        <v>20</v>
      </c>
      <c r="C68" s="274">
        <f t="shared" si="1"/>
        <v>9</v>
      </c>
      <c r="D68" s="270" t="s">
        <v>145</v>
      </c>
      <c r="E68" s="71"/>
      <c r="F68" s="71"/>
      <c r="G68" s="107">
        <f t="shared" si="2"/>
        <v>0</v>
      </c>
      <c r="H68" s="160"/>
      <c r="I68"/>
      <c r="J68"/>
      <c r="K68"/>
      <c r="L68"/>
      <c r="M68" s="160"/>
      <c r="N68" s="160"/>
      <c r="O68" s="160"/>
    </row>
    <row r="69" spans="2:12" ht="12.75">
      <c r="B69" s="231" t="s">
        <v>21</v>
      </c>
      <c r="C69" s="274">
        <f t="shared" si="1"/>
        <v>9</v>
      </c>
      <c r="D69" s="270" t="s">
        <v>145</v>
      </c>
      <c r="E69" s="71"/>
      <c r="F69" s="71"/>
      <c r="G69" s="107">
        <f t="shared" si="2"/>
        <v>0</v>
      </c>
      <c r="I69"/>
      <c r="J69"/>
      <c r="K69"/>
      <c r="L69"/>
    </row>
    <row r="70" spans="2:12" ht="12.75">
      <c r="B70" s="231" t="s">
        <v>16</v>
      </c>
      <c r="C70" s="274">
        <f t="shared" si="1"/>
        <v>9</v>
      </c>
      <c r="D70" s="270" t="s">
        <v>145</v>
      </c>
      <c r="E70" s="71"/>
      <c r="F70" s="71"/>
      <c r="G70" s="107">
        <f t="shared" si="2"/>
        <v>0</v>
      </c>
      <c r="I70" s="235"/>
      <c r="J70" s="235"/>
      <c r="K70" s="235"/>
      <c r="L70" s="235"/>
    </row>
    <row r="71" spans="2:12" ht="12.75">
      <c r="B71" s="231" t="s">
        <v>68</v>
      </c>
      <c r="C71" s="274">
        <f t="shared" si="1"/>
        <v>9</v>
      </c>
      <c r="D71" s="270" t="s">
        <v>145</v>
      </c>
      <c r="E71" s="71"/>
      <c r="F71" s="71"/>
      <c r="G71" s="107">
        <f t="shared" si="2"/>
        <v>0</v>
      </c>
      <c r="I71" s="235"/>
      <c r="J71" s="235"/>
      <c r="K71" s="235"/>
      <c r="L71" s="235"/>
    </row>
    <row r="72" spans="2:12" ht="12.75">
      <c r="B72" s="231" t="s">
        <v>69</v>
      </c>
      <c r="C72" s="274">
        <f t="shared" si="1"/>
        <v>9</v>
      </c>
      <c r="D72" s="270" t="s">
        <v>145</v>
      </c>
      <c r="E72" s="71"/>
      <c r="F72" s="71"/>
      <c r="G72" s="107">
        <f t="shared" si="2"/>
        <v>0</v>
      </c>
      <c r="I72" s="235"/>
      <c r="J72" s="235"/>
      <c r="K72" s="235"/>
      <c r="L72" s="235"/>
    </row>
    <row r="73" spans="2:12" ht="12.75">
      <c r="B73" s="234" t="s">
        <v>40</v>
      </c>
      <c r="C73" s="273">
        <f t="shared" si="1"/>
        <v>10</v>
      </c>
      <c r="D73" s="272" t="s">
        <v>116</v>
      </c>
      <c r="E73" s="101"/>
      <c r="F73" s="101"/>
      <c r="G73" s="108">
        <f t="shared" si="2"/>
        <v>0</v>
      </c>
      <c r="I73" s="235"/>
      <c r="J73" s="235"/>
      <c r="K73" s="235"/>
      <c r="L73" s="235"/>
    </row>
    <row r="74" spans="2:12" ht="12.75">
      <c r="B74" s="234" t="s">
        <v>41</v>
      </c>
      <c r="C74" s="273">
        <f t="shared" si="1"/>
        <v>10</v>
      </c>
      <c r="D74" s="272" t="s">
        <v>116</v>
      </c>
      <c r="E74" s="101"/>
      <c r="F74" s="101"/>
      <c r="G74" s="108">
        <f t="shared" si="2"/>
        <v>0</v>
      </c>
      <c r="H74" s="233"/>
      <c r="I74" s="235"/>
      <c r="J74" s="235"/>
      <c r="K74" s="235"/>
      <c r="L74" s="235"/>
    </row>
    <row r="75" spans="2:12" ht="12.75">
      <c r="B75" s="234" t="s">
        <v>42</v>
      </c>
      <c r="C75" s="273">
        <f t="shared" si="1"/>
        <v>10</v>
      </c>
      <c r="D75" s="272" t="s">
        <v>116</v>
      </c>
      <c r="E75" s="101"/>
      <c r="F75" s="101"/>
      <c r="G75" s="108">
        <f t="shared" si="2"/>
        <v>0</v>
      </c>
      <c r="H75" s="236"/>
      <c r="I75" s="235"/>
      <c r="J75" s="235"/>
      <c r="K75" s="235"/>
      <c r="L75" s="235"/>
    </row>
    <row r="76" spans="2:15" s="233" customFormat="1" ht="12.75">
      <c r="B76" s="234" t="s">
        <v>70</v>
      </c>
      <c r="C76" s="273">
        <f t="shared" si="1"/>
        <v>10</v>
      </c>
      <c r="D76" s="272" t="s">
        <v>116</v>
      </c>
      <c r="E76" s="101"/>
      <c r="F76" s="101"/>
      <c r="G76" s="108">
        <f t="shared" si="2"/>
        <v>0</v>
      </c>
      <c r="H76" s="236"/>
      <c r="I76" s="235"/>
      <c r="J76" s="235"/>
      <c r="K76" s="235"/>
      <c r="L76" s="235"/>
      <c r="M76" s="160"/>
      <c r="N76" s="160"/>
      <c r="O76" s="160"/>
    </row>
    <row r="77" spans="2:15" s="237" customFormat="1" ht="12.75">
      <c r="B77" s="234" t="s">
        <v>71</v>
      </c>
      <c r="C77" s="273">
        <f t="shared" si="1"/>
        <v>10</v>
      </c>
      <c r="D77" s="272" t="s">
        <v>116</v>
      </c>
      <c r="E77" s="101"/>
      <c r="F77" s="101"/>
      <c r="G77" s="108">
        <f t="shared" si="2"/>
        <v>0</v>
      </c>
      <c r="H77" s="236"/>
      <c r="I77" s="235"/>
      <c r="J77" s="235"/>
      <c r="K77" s="235"/>
      <c r="L77" s="235"/>
      <c r="M77" s="160"/>
      <c r="N77" s="160"/>
      <c r="O77" s="160"/>
    </row>
    <row r="78" spans="2:15" s="237" customFormat="1" ht="12.75">
      <c r="B78" s="231" t="s">
        <v>43</v>
      </c>
      <c r="C78" s="274">
        <f t="shared" si="1"/>
        <v>11</v>
      </c>
      <c r="D78" s="270" t="s">
        <v>117</v>
      </c>
      <c r="E78" s="71"/>
      <c r="F78" s="71"/>
      <c r="G78" s="107">
        <f t="shared" si="2"/>
        <v>0</v>
      </c>
      <c r="H78" s="236"/>
      <c r="I78" s="235"/>
      <c r="J78" s="235"/>
      <c r="K78" s="235"/>
      <c r="L78" s="235"/>
      <c r="M78" s="160"/>
      <c r="N78" s="160"/>
      <c r="O78" s="160"/>
    </row>
    <row r="79" spans="2:15" s="237" customFormat="1" ht="12.75">
      <c r="B79" s="231" t="s">
        <v>0</v>
      </c>
      <c r="C79" s="274">
        <f t="shared" si="1"/>
        <v>11</v>
      </c>
      <c r="D79" s="270" t="s">
        <v>117</v>
      </c>
      <c r="E79" s="71"/>
      <c r="F79" s="71"/>
      <c r="G79" s="107">
        <f t="shared" si="2"/>
        <v>0</v>
      </c>
      <c r="H79" s="236"/>
      <c r="I79" s="235"/>
      <c r="J79" s="235"/>
      <c r="K79" s="235"/>
      <c r="L79" s="235"/>
      <c r="M79" s="160"/>
      <c r="N79" s="160"/>
      <c r="O79" s="160"/>
    </row>
    <row r="80" spans="2:15" s="237" customFormat="1" ht="12.75">
      <c r="B80" s="231" t="s">
        <v>1</v>
      </c>
      <c r="C80" s="274">
        <f t="shared" si="1"/>
        <v>11</v>
      </c>
      <c r="D80" s="270" t="s">
        <v>117</v>
      </c>
      <c r="E80" s="71"/>
      <c r="F80" s="71"/>
      <c r="G80" s="107">
        <f t="shared" si="2"/>
        <v>0</v>
      </c>
      <c r="H80" s="238"/>
      <c r="I80" s="235"/>
      <c r="J80" s="235"/>
      <c r="K80" s="235"/>
      <c r="L80" s="235"/>
      <c r="M80" s="160"/>
      <c r="N80" s="160"/>
      <c r="O80" s="160"/>
    </row>
    <row r="81" spans="2:15" s="237" customFormat="1" ht="12.75">
      <c r="B81" s="231" t="s">
        <v>72</v>
      </c>
      <c r="C81" s="274">
        <f t="shared" si="1"/>
        <v>11</v>
      </c>
      <c r="D81" s="270" t="s">
        <v>117</v>
      </c>
      <c r="E81" s="71"/>
      <c r="F81" s="71"/>
      <c r="G81" s="107">
        <f t="shared" si="2"/>
        <v>0</v>
      </c>
      <c r="H81" s="236"/>
      <c r="I81" s="235"/>
      <c r="J81" s="235"/>
      <c r="K81" s="235"/>
      <c r="L81" s="235"/>
      <c r="M81" s="160"/>
      <c r="N81" s="160"/>
      <c r="O81" s="160"/>
    </row>
    <row r="82" spans="2:15" s="239" customFormat="1" ht="12.75">
      <c r="B82" s="231" t="s">
        <v>73</v>
      </c>
      <c r="C82" s="274">
        <f t="shared" si="1"/>
        <v>11</v>
      </c>
      <c r="D82" s="270" t="s">
        <v>117</v>
      </c>
      <c r="E82" s="71"/>
      <c r="F82" s="71"/>
      <c r="G82" s="107">
        <f t="shared" si="2"/>
        <v>0</v>
      </c>
      <c r="H82" s="236"/>
      <c r="I82" s="235"/>
      <c r="J82" s="235"/>
      <c r="K82" s="235"/>
      <c r="L82" s="235"/>
      <c r="M82" s="160"/>
      <c r="N82" s="160"/>
      <c r="O82" s="160"/>
    </row>
    <row r="83" spans="2:15" s="237" customFormat="1" ht="12.75">
      <c r="B83" s="231" t="s">
        <v>74</v>
      </c>
      <c r="C83" s="274">
        <f t="shared" si="1"/>
        <v>11</v>
      </c>
      <c r="D83" s="270" t="s">
        <v>117</v>
      </c>
      <c r="E83" s="71"/>
      <c r="F83" s="71"/>
      <c r="G83" s="107">
        <f t="shared" si="2"/>
        <v>0</v>
      </c>
      <c r="H83" s="236"/>
      <c r="I83" s="235"/>
      <c r="J83" s="235"/>
      <c r="K83" s="235"/>
      <c r="L83" s="235"/>
      <c r="M83" s="160"/>
      <c r="N83" s="160"/>
      <c r="O83" s="160"/>
    </row>
    <row r="84" spans="2:15" s="237" customFormat="1" ht="12.75">
      <c r="B84" s="234" t="s">
        <v>2</v>
      </c>
      <c r="C84" s="273">
        <f t="shared" si="1"/>
        <v>12</v>
      </c>
      <c r="D84" s="272" t="s">
        <v>118</v>
      </c>
      <c r="E84" s="101"/>
      <c r="F84" s="101"/>
      <c r="G84" s="108">
        <f t="shared" si="2"/>
        <v>0</v>
      </c>
      <c r="H84" s="236"/>
      <c r="I84" s="235"/>
      <c r="J84" s="235"/>
      <c r="K84" s="235"/>
      <c r="L84" s="235"/>
      <c r="M84" s="160"/>
      <c r="N84" s="160"/>
      <c r="O84" s="160"/>
    </row>
    <row r="85" spans="2:15" s="237" customFormat="1" ht="12.75">
      <c r="B85" s="234" t="s">
        <v>3</v>
      </c>
      <c r="C85" s="273">
        <f t="shared" si="1"/>
        <v>12</v>
      </c>
      <c r="D85" s="272" t="s">
        <v>118</v>
      </c>
      <c r="E85" s="101"/>
      <c r="F85" s="101"/>
      <c r="G85" s="108">
        <f t="shared" si="2"/>
        <v>0</v>
      </c>
      <c r="H85" s="236"/>
      <c r="I85" s="235"/>
      <c r="J85" s="235"/>
      <c r="K85" s="235"/>
      <c r="L85" s="235"/>
      <c r="M85" s="160"/>
      <c r="N85" s="160"/>
      <c r="O85" s="160"/>
    </row>
    <row r="86" spans="2:15" s="237" customFormat="1" ht="12.75">
      <c r="B86" s="234" t="s">
        <v>4</v>
      </c>
      <c r="C86" s="273">
        <f t="shared" si="1"/>
        <v>12</v>
      </c>
      <c r="D86" s="272" t="s">
        <v>118</v>
      </c>
      <c r="E86" s="101"/>
      <c r="F86" s="101"/>
      <c r="G86" s="108">
        <f t="shared" si="2"/>
        <v>0</v>
      </c>
      <c r="H86" s="238"/>
      <c r="I86" s="235"/>
      <c r="J86" s="235"/>
      <c r="K86" s="235"/>
      <c r="L86" s="235"/>
      <c r="M86" s="160"/>
      <c r="N86" s="160"/>
      <c r="O86" s="160"/>
    </row>
    <row r="87" spans="2:15" s="237" customFormat="1" ht="12.75">
      <c r="B87" s="234" t="s">
        <v>75</v>
      </c>
      <c r="C87" s="273">
        <f t="shared" si="1"/>
        <v>12</v>
      </c>
      <c r="D87" s="272" t="s">
        <v>118</v>
      </c>
      <c r="E87" s="101"/>
      <c r="F87" s="101"/>
      <c r="G87" s="108">
        <f t="shared" si="2"/>
        <v>0</v>
      </c>
      <c r="H87" s="236"/>
      <c r="I87" s="235"/>
      <c r="J87" s="235"/>
      <c r="K87" s="235"/>
      <c r="L87" s="235"/>
      <c r="M87" s="160"/>
      <c r="N87" s="160"/>
      <c r="O87" s="160"/>
    </row>
    <row r="88" spans="2:15" s="239" customFormat="1" ht="12.75">
      <c r="B88" s="234" t="s">
        <v>76</v>
      </c>
      <c r="C88" s="273">
        <f t="shared" si="1"/>
        <v>12</v>
      </c>
      <c r="D88" s="272" t="s">
        <v>118</v>
      </c>
      <c r="E88" s="101"/>
      <c r="F88" s="101"/>
      <c r="G88" s="108">
        <f t="shared" si="2"/>
        <v>0</v>
      </c>
      <c r="H88" s="236"/>
      <c r="I88" s="235"/>
      <c r="J88" s="235"/>
      <c r="K88" s="235"/>
      <c r="L88" s="235"/>
      <c r="M88" s="160"/>
      <c r="N88" s="160"/>
      <c r="O88" s="160"/>
    </row>
    <row r="89" spans="2:15" s="237" customFormat="1" ht="12.75">
      <c r="B89" s="234" t="s">
        <v>77</v>
      </c>
      <c r="C89" s="273">
        <f t="shared" si="1"/>
        <v>12</v>
      </c>
      <c r="D89" s="272" t="s">
        <v>118</v>
      </c>
      <c r="E89" s="101"/>
      <c r="F89" s="101"/>
      <c r="G89" s="108">
        <f t="shared" si="2"/>
        <v>0</v>
      </c>
      <c r="H89" s="236"/>
      <c r="I89" s="235"/>
      <c r="J89" s="235"/>
      <c r="K89" s="235"/>
      <c r="L89" s="235"/>
      <c r="M89" s="160"/>
      <c r="N89" s="160"/>
      <c r="O89" s="160"/>
    </row>
    <row r="90" spans="2:15" s="237" customFormat="1" ht="12.75">
      <c r="B90" s="231" t="s">
        <v>78</v>
      </c>
      <c r="C90" s="274">
        <f t="shared" si="1"/>
        <v>13</v>
      </c>
      <c r="D90" s="270" t="s">
        <v>146</v>
      </c>
      <c r="E90" s="71"/>
      <c r="F90" s="71"/>
      <c r="G90" s="107">
        <f t="shared" si="2"/>
        <v>0</v>
      </c>
      <c r="H90" s="236"/>
      <c r="I90" s="235"/>
      <c r="J90" s="235"/>
      <c r="K90" s="235"/>
      <c r="L90" s="235"/>
      <c r="M90" s="160"/>
      <c r="N90" s="160"/>
      <c r="O90" s="160"/>
    </row>
    <row r="91" spans="2:15" s="237" customFormat="1" ht="12.75">
      <c r="B91" s="231" t="s">
        <v>5</v>
      </c>
      <c r="C91" s="274">
        <f t="shared" si="1"/>
        <v>13</v>
      </c>
      <c r="D91" s="270" t="s">
        <v>146</v>
      </c>
      <c r="E91" s="71"/>
      <c r="F91" s="71"/>
      <c r="G91" s="107">
        <f t="shared" si="2"/>
        <v>0</v>
      </c>
      <c r="H91" s="236"/>
      <c r="I91" s="235"/>
      <c r="J91" s="235"/>
      <c r="K91" s="235"/>
      <c r="L91" s="235"/>
      <c r="M91" s="160"/>
      <c r="N91" s="160"/>
      <c r="O91" s="160"/>
    </row>
    <row r="92" spans="2:15" s="237" customFormat="1" ht="12.75">
      <c r="B92" s="231" t="s">
        <v>79</v>
      </c>
      <c r="C92" s="274">
        <f t="shared" si="1"/>
        <v>13</v>
      </c>
      <c r="D92" s="270" t="s">
        <v>146</v>
      </c>
      <c r="E92" s="71"/>
      <c r="F92" s="71"/>
      <c r="G92" s="107">
        <f t="shared" si="2"/>
        <v>0</v>
      </c>
      <c r="H92" s="236"/>
      <c r="I92" s="235"/>
      <c r="J92" s="235"/>
      <c r="K92" s="235"/>
      <c r="L92" s="235"/>
      <c r="M92" s="160"/>
      <c r="N92" s="160"/>
      <c r="O92" s="160"/>
    </row>
    <row r="93" spans="2:15" s="237" customFormat="1" ht="12.75">
      <c r="B93" s="231" t="s">
        <v>80</v>
      </c>
      <c r="C93" s="274">
        <f t="shared" si="1"/>
        <v>13</v>
      </c>
      <c r="D93" s="270" t="s">
        <v>146</v>
      </c>
      <c r="E93" s="71"/>
      <c r="F93" s="71"/>
      <c r="G93" s="107">
        <f t="shared" si="2"/>
        <v>0</v>
      </c>
      <c r="H93" s="238"/>
      <c r="I93" s="235"/>
      <c r="J93" s="235"/>
      <c r="K93" s="235"/>
      <c r="L93" s="235"/>
      <c r="M93" s="160"/>
      <c r="N93" s="160"/>
      <c r="O93" s="160"/>
    </row>
    <row r="94" spans="2:15" s="237" customFormat="1" ht="12.75">
      <c r="B94" s="234" t="s">
        <v>6</v>
      </c>
      <c r="C94" s="273">
        <f t="shared" si="1"/>
        <v>14</v>
      </c>
      <c r="D94" s="272" t="s">
        <v>119</v>
      </c>
      <c r="E94" s="101"/>
      <c r="F94" s="101"/>
      <c r="G94" s="108">
        <f t="shared" si="2"/>
        <v>0</v>
      </c>
      <c r="H94" s="236"/>
      <c r="I94" s="235"/>
      <c r="J94" s="235"/>
      <c r="K94" s="235"/>
      <c r="L94" s="235"/>
      <c r="M94" s="160"/>
      <c r="N94" s="160"/>
      <c r="O94" s="160"/>
    </row>
    <row r="95" spans="2:15" s="239" customFormat="1" ht="12.75">
      <c r="B95" s="234" t="s">
        <v>7</v>
      </c>
      <c r="C95" s="273">
        <f t="shared" si="1"/>
        <v>14</v>
      </c>
      <c r="D95" s="272" t="s">
        <v>119</v>
      </c>
      <c r="E95" s="101"/>
      <c r="F95" s="101"/>
      <c r="G95" s="108">
        <f t="shared" si="2"/>
        <v>0</v>
      </c>
      <c r="H95" s="236"/>
      <c r="I95" s="235"/>
      <c r="J95" s="235"/>
      <c r="K95" s="235"/>
      <c r="L95" s="235"/>
      <c r="M95" s="160"/>
      <c r="N95" s="160"/>
      <c r="O95" s="160"/>
    </row>
    <row r="96" spans="2:15" s="237" customFormat="1" ht="12.75">
      <c r="B96" s="234" t="s">
        <v>81</v>
      </c>
      <c r="C96" s="273">
        <f t="shared" si="1"/>
        <v>14</v>
      </c>
      <c r="D96" s="272" t="s">
        <v>119</v>
      </c>
      <c r="E96" s="101"/>
      <c r="F96" s="101"/>
      <c r="G96" s="108">
        <f t="shared" si="2"/>
        <v>0</v>
      </c>
      <c r="H96" s="236"/>
      <c r="I96" s="235"/>
      <c r="J96" s="235"/>
      <c r="K96" s="235"/>
      <c r="L96" s="235"/>
      <c r="M96" s="160"/>
      <c r="N96" s="160"/>
      <c r="O96" s="160"/>
    </row>
    <row r="97" spans="2:15" s="237" customFormat="1" ht="12.75">
      <c r="B97" s="234" t="s">
        <v>82</v>
      </c>
      <c r="C97" s="273">
        <f t="shared" si="1"/>
        <v>14</v>
      </c>
      <c r="D97" s="272" t="s">
        <v>119</v>
      </c>
      <c r="E97" s="101"/>
      <c r="F97" s="101"/>
      <c r="G97" s="108">
        <f t="shared" si="2"/>
        <v>0</v>
      </c>
      <c r="H97" s="236"/>
      <c r="I97" s="235"/>
      <c r="J97" s="235"/>
      <c r="K97" s="235"/>
      <c r="L97" s="235"/>
      <c r="M97" s="160"/>
      <c r="N97" s="160"/>
      <c r="O97" s="160"/>
    </row>
    <row r="98" spans="2:15" s="237" customFormat="1" ht="12.75">
      <c r="B98" s="234" t="s">
        <v>8</v>
      </c>
      <c r="C98" s="273">
        <f t="shared" si="1"/>
        <v>14</v>
      </c>
      <c r="D98" s="272" t="s">
        <v>119</v>
      </c>
      <c r="E98" s="101"/>
      <c r="F98" s="101"/>
      <c r="G98" s="108">
        <f t="shared" si="2"/>
        <v>0</v>
      </c>
      <c r="H98" s="236"/>
      <c r="I98" s="235"/>
      <c r="J98" s="235"/>
      <c r="K98" s="235"/>
      <c r="L98" s="235"/>
      <c r="M98" s="160"/>
      <c r="N98" s="160"/>
      <c r="O98" s="160"/>
    </row>
    <row r="99" spans="2:15" s="237" customFormat="1" ht="12.75">
      <c r="B99" s="234" t="s">
        <v>83</v>
      </c>
      <c r="C99" s="273">
        <f t="shared" si="1"/>
        <v>14</v>
      </c>
      <c r="D99" s="272" t="s">
        <v>119</v>
      </c>
      <c r="E99" s="101"/>
      <c r="F99" s="101"/>
      <c r="G99" s="108">
        <f t="shared" si="2"/>
        <v>0</v>
      </c>
      <c r="H99" s="236"/>
      <c r="I99" s="235"/>
      <c r="J99" s="235"/>
      <c r="K99" s="235"/>
      <c r="L99" s="235"/>
      <c r="M99" s="160"/>
      <c r="N99" s="160"/>
      <c r="O99" s="160"/>
    </row>
    <row r="100" spans="2:15" s="237" customFormat="1" ht="12.75">
      <c r="B100" s="234" t="s">
        <v>84</v>
      </c>
      <c r="C100" s="273">
        <f t="shared" si="1"/>
        <v>14</v>
      </c>
      <c r="D100" s="272" t="s">
        <v>119</v>
      </c>
      <c r="E100" s="101"/>
      <c r="F100" s="101"/>
      <c r="G100" s="108">
        <f t="shared" si="2"/>
        <v>0</v>
      </c>
      <c r="H100" s="238"/>
      <c r="I100" s="235"/>
      <c r="J100" s="235"/>
      <c r="K100" s="235"/>
      <c r="L100" s="235"/>
      <c r="M100" s="160"/>
      <c r="N100" s="160"/>
      <c r="O100" s="160"/>
    </row>
    <row r="101" spans="2:15" s="237" customFormat="1" ht="12.75">
      <c r="B101" s="231" t="s">
        <v>9</v>
      </c>
      <c r="C101" s="274">
        <f t="shared" si="1"/>
        <v>15</v>
      </c>
      <c r="D101" s="270" t="s">
        <v>120</v>
      </c>
      <c r="E101" s="71"/>
      <c r="F101" s="71"/>
      <c r="G101" s="107">
        <f t="shared" si="2"/>
        <v>0</v>
      </c>
      <c r="H101" s="236"/>
      <c r="I101" s="235"/>
      <c r="J101" s="235"/>
      <c r="K101" s="235"/>
      <c r="L101" s="235"/>
      <c r="M101" s="160"/>
      <c r="N101" s="160"/>
      <c r="O101" s="160"/>
    </row>
    <row r="102" spans="2:15" s="239" customFormat="1" ht="12.75">
      <c r="B102" s="231" t="s">
        <v>20</v>
      </c>
      <c r="C102" s="274">
        <f aca="true" t="shared" si="3" ref="C102:C117">VLOOKUP(D102,Tableau_param_categories,2,FALSE)</f>
        <v>15</v>
      </c>
      <c r="D102" s="270" t="s">
        <v>120</v>
      </c>
      <c r="E102" s="71"/>
      <c r="F102" s="71"/>
      <c r="G102" s="107">
        <f aca="true" t="shared" si="4" ref="G102:G118">E102-F102</f>
        <v>0</v>
      </c>
      <c r="H102" s="236"/>
      <c r="I102" s="235"/>
      <c r="J102" s="235"/>
      <c r="K102" s="235"/>
      <c r="L102" s="235"/>
      <c r="M102" s="160"/>
      <c r="N102" s="160"/>
      <c r="O102" s="160"/>
    </row>
    <row r="103" spans="2:15" s="237" customFormat="1" ht="12.75">
      <c r="B103" s="231" t="s">
        <v>10</v>
      </c>
      <c r="C103" s="274">
        <f t="shared" si="3"/>
        <v>15</v>
      </c>
      <c r="D103" s="270" t="s">
        <v>120</v>
      </c>
      <c r="E103" s="71"/>
      <c r="F103" s="71"/>
      <c r="G103" s="107">
        <f t="shared" si="4"/>
        <v>0</v>
      </c>
      <c r="H103" s="236"/>
      <c r="I103" s="235"/>
      <c r="J103" s="235"/>
      <c r="K103" s="235"/>
      <c r="L103" s="235"/>
      <c r="M103" s="160"/>
      <c r="N103" s="160"/>
      <c r="O103" s="160"/>
    </row>
    <row r="104" spans="2:15" s="237" customFormat="1" ht="12.75">
      <c r="B104" s="231" t="s">
        <v>11</v>
      </c>
      <c r="C104" s="274">
        <f t="shared" si="3"/>
        <v>15</v>
      </c>
      <c r="D104" s="270" t="s">
        <v>120</v>
      </c>
      <c r="E104" s="71"/>
      <c r="F104" s="71"/>
      <c r="G104" s="107">
        <f t="shared" si="4"/>
        <v>0</v>
      </c>
      <c r="H104" s="236"/>
      <c r="I104" s="235"/>
      <c r="J104" s="235"/>
      <c r="K104" s="235"/>
      <c r="L104" s="235"/>
      <c r="M104" s="160"/>
      <c r="N104" s="160"/>
      <c r="O104" s="160"/>
    </row>
    <row r="105" spans="2:15" s="237" customFormat="1" ht="12.75">
      <c r="B105" s="231" t="s">
        <v>85</v>
      </c>
      <c r="C105" s="274">
        <f t="shared" si="3"/>
        <v>15</v>
      </c>
      <c r="D105" s="270" t="s">
        <v>120</v>
      </c>
      <c r="E105" s="71"/>
      <c r="F105" s="71"/>
      <c r="G105" s="107">
        <f t="shared" si="4"/>
        <v>0</v>
      </c>
      <c r="H105" s="236"/>
      <c r="I105" s="235"/>
      <c r="J105" s="235"/>
      <c r="K105" s="235"/>
      <c r="L105" s="235"/>
      <c r="M105" s="160"/>
      <c r="N105" s="160"/>
      <c r="O105" s="160"/>
    </row>
    <row r="106" spans="2:15" s="237" customFormat="1" ht="12.75">
      <c r="B106" s="231" t="s">
        <v>86</v>
      </c>
      <c r="C106" s="274">
        <f t="shared" si="3"/>
        <v>15</v>
      </c>
      <c r="D106" s="270" t="s">
        <v>120</v>
      </c>
      <c r="E106" s="71"/>
      <c r="F106" s="71"/>
      <c r="G106" s="107">
        <f t="shared" si="4"/>
        <v>0</v>
      </c>
      <c r="H106" s="238"/>
      <c r="I106" s="235"/>
      <c r="J106" s="235"/>
      <c r="K106" s="235"/>
      <c r="L106" s="235"/>
      <c r="M106" s="160"/>
      <c r="N106" s="160"/>
      <c r="O106" s="160"/>
    </row>
    <row r="107" spans="2:12" ht="12.75">
      <c r="B107" s="234" t="s">
        <v>12</v>
      </c>
      <c r="C107" s="271">
        <f t="shared" si="3"/>
        <v>16</v>
      </c>
      <c r="D107" s="272" t="s">
        <v>121</v>
      </c>
      <c r="E107" s="101"/>
      <c r="F107" s="101"/>
      <c r="G107" s="108">
        <f t="shared" si="4"/>
        <v>0</v>
      </c>
      <c r="H107" s="238"/>
      <c r="I107" s="235"/>
      <c r="J107" s="235"/>
      <c r="K107" s="235"/>
      <c r="L107" s="235"/>
    </row>
    <row r="108" spans="2:15" s="233" customFormat="1" ht="12.75">
      <c r="B108" s="234" t="s">
        <v>87</v>
      </c>
      <c r="C108" s="271">
        <f t="shared" si="3"/>
        <v>16</v>
      </c>
      <c r="D108" s="272" t="s">
        <v>121</v>
      </c>
      <c r="E108" s="101"/>
      <c r="F108" s="101"/>
      <c r="G108" s="108">
        <f t="shared" si="4"/>
        <v>0</v>
      </c>
      <c r="H108" s="238"/>
      <c r="I108" s="235"/>
      <c r="J108" s="235"/>
      <c r="K108" s="235"/>
      <c r="L108" s="235"/>
      <c r="M108" s="160"/>
      <c r="N108" s="160"/>
      <c r="O108" s="160"/>
    </row>
    <row r="109" spans="2:15" s="233" customFormat="1" ht="12.75">
      <c r="B109" s="234" t="s">
        <v>88</v>
      </c>
      <c r="C109" s="271">
        <f t="shared" si="3"/>
        <v>16</v>
      </c>
      <c r="D109" s="272" t="s">
        <v>121</v>
      </c>
      <c r="E109" s="101"/>
      <c r="F109" s="101"/>
      <c r="G109" s="108">
        <f t="shared" si="4"/>
        <v>0</v>
      </c>
      <c r="H109" s="236"/>
      <c r="I109" s="235"/>
      <c r="J109" s="235"/>
      <c r="K109" s="235"/>
      <c r="L109" s="235"/>
      <c r="M109" s="160"/>
      <c r="N109" s="160"/>
      <c r="O109" s="160"/>
    </row>
    <row r="110" spans="2:15" s="233" customFormat="1" ht="12.75">
      <c r="B110" s="234" t="s">
        <v>89</v>
      </c>
      <c r="C110" s="271">
        <f t="shared" si="3"/>
        <v>16</v>
      </c>
      <c r="D110" s="272" t="s">
        <v>121</v>
      </c>
      <c r="E110" s="101"/>
      <c r="F110" s="101"/>
      <c r="G110" s="108">
        <f t="shared" si="4"/>
        <v>0</v>
      </c>
      <c r="H110" s="236"/>
      <c r="I110" s="235"/>
      <c r="J110" s="235"/>
      <c r="K110" s="235"/>
      <c r="L110" s="235"/>
      <c r="M110" s="160"/>
      <c r="N110" s="160"/>
      <c r="O110" s="160"/>
    </row>
    <row r="111" spans="2:12" ht="12.75">
      <c r="B111" s="231" t="s">
        <v>13</v>
      </c>
      <c r="C111" s="269">
        <f t="shared" si="3"/>
        <v>17</v>
      </c>
      <c r="D111" s="270" t="s">
        <v>122</v>
      </c>
      <c r="E111" s="71"/>
      <c r="F111" s="71"/>
      <c r="G111" s="107">
        <f t="shared" si="4"/>
        <v>0</v>
      </c>
      <c r="H111" s="236"/>
      <c r="I111" s="235"/>
      <c r="J111" s="235"/>
      <c r="K111" s="235"/>
      <c r="L111" s="235"/>
    </row>
    <row r="112" spans="2:12" ht="12.75">
      <c r="B112" s="231" t="s">
        <v>90</v>
      </c>
      <c r="C112" s="269">
        <f t="shared" si="3"/>
        <v>17</v>
      </c>
      <c r="D112" s="270" t="s">
        <v>122</v>
      </c>
      <c r="E112" s="71"/>
      <c r="F112" s="71"/>
      <c r="G112" s="107">
        <f t="shared" si="4"/>
        <v>0</v>
      </c>
      <c r="H112" s="236"/>
      <c r="I112" s="235"/>
      <c r="J112" s="235"/>
      <c r="K112" s="235"/>
      <c r="L112" s="235"/>
    </row>
    <row r="113" spans="2:12" ht="12.75">
      <c r="B113" s="231" t="s">
        <v>91</v>
      </c>
      <c r="C113" s="269">
        <f t="shared" si="3"/>
        <v>17</v>
      </c>
      <c r="D113" s="270" t="s">
        <v>122</v>
      </c>
      <c r="E113" s="71"/>
      <c r="F113" s="71"/>
      <c r="G113" s="107">
        <f t="shared" si="4"/>
        <v>0</v>
      </c>
      <c r="H113" s="236"/>
      <c r="I113" s="235"/>
      <c r="J113" s="235"/>
      <c r="K113" s="235"/>
      <c r="L113" s="235"/>
    </row>
    <row r="114" spans="2:12" ht="12.75">
      <c r="B114" s="234" t="s">
        <v>14</v>
      </c>
      <c r="C114" s="271">
        <f t="shared" si="3"/>
        <v>18</v>
      </c>
      <c r="D114" s="272" t="s">
        <v>123</v>
      </c>
      <c r="E114" s="101"/>
      <c r="F114" s="101"/>
      <c r="G114" s="108">
        <f t="shared" si="4"/>
        <v>0</v>
      </c>
      <c r="H114" s="236"/>
      <c r="I114" s="235"/>
      <c r="J114" s="235"/>
      <c r="K114" s="235"/>
      <c r="L114" s="235"/>
    </row>
    <row r="115" spans="2:12" ht="12.75">
      <c r="B115" s="234" t="s">
        <v>15</v>
      </c>
      <c r="C115" s="271">
        <f t="shared" si="3"/>
        <v>18</v>
      </c>
      <c r="D115" s="272" t="s">
        <v>123</v>
      </c>
      <c r="E115" s="101"/>
      <c r="F115" s="101"/>
      <c r="G115" s="108">
        <f t="shared" si="4"/>
        <v>0</v>
      </c>
      <c r="H115" s="236"/>
      <c r="I115" s="235"/>
      <c r="J115" s="235"/>
      <c r="K115" s="235"/>
      <c r="L115" s="235"/>
    </row>
    <row r="116" spans="2:12" ht="12.75">
      <c r="B116" s="234" t="s">
        <v>92</v>
      </c>
      <c r="C116" s="271">
        <f t="shared" si="3"/>
        <v>18</v>
      </c>
      <c r="D116" s="272" t="s">
        <v>123</v>
      </c>
      <c r="E116" s="101"/>
      <c r="F116" s="101"/>
      <c r="G116" s="108">
        <f t="shared" si="4"/>
        <v>0</v>
      </c>
      <c r="H116" s="236"/>
      <c r="I116" s="235"/>
      <c r="J116" s="235"/>
      <c r="K116" s="235"/>
      <c r="L116" s="235"/>
    </row>
    <row r="117" spans="2:12" ht="12.75">
      <c r="B117" s="234" t="s">
        <v>93</v>
      </c>
      <c r="C117" s="271">
        <f t="shared" si="3"/>
        <v>18</v>
      </c>
      <c r="D117" s="272" t="s">
        <v>123</v>
      </c>
      <c r="E117" s="101"/>
      <c r="F117" s="101"/>
      <c r="G117" s="108">
        <f t="shared" si="4"/>
        <v>0</v>
      </c>
      <c r="H117" s="238"/>
      <c r="I117" s="235"/>
      <c r="J117" s="235"/>
      <c r="K117" s="235"/>
      <c r="L117" s="235"/>
    </row>
    <row r="118" spans="2:12" ht="12.75">
      <c r="B118" s="268" t="s">
        <v>36</v>
      </c>
      <c r="C118" s="240"/>
      <c r="D118" s="241"/>
      <c r="E118" s="242">
        <f>SUM(E38:E117)</f>
        <v>0</v>
      </c>
      <c r="F118" s="242">
        <f>SUM(F38:F117)</f>
        <v>0</v>
      </c>
      <c r="G118" s="109">
        <f t="shared" si="4"/>
        <v>0</v>
      </c>
      <c r="H118" s="236"/>
      <c r="I118" s="235"/>
      <c r="J118" s="235"/>
      <c r="K118" s="235"/>
      <c r="L118" s="235"/>
    </row>
    <row r="119" spans="2:15" s="233" customFormat="1" ht="12.75">
      <c r="B119" s="243"/>
      <c r="C119" s="221"/>
      <c r="D119" s="164"/>
      <c r="E119" s="244"/>
      <c r="F119" s="244"/>
      <c r="G119" s="245"/>
      <c r="H119" s="236"/>
      <c r="I119" s="235"/>
      <c r="J119" s="235"/>
      <c r="K119" s="235"/>
      <c r="L119" s="235"/>
      <c r="M119" s="160"/>
      <c r="N119" s="160"/>
      <c r="O119" s="160"/>
    </row>
    <row r="120" spans="4:24" s="237" customFormat="1" ht="12.75">
      <c r="D120" s="246"/>
      <c r="E120" s="246"/>
      <c r="F120" s="247"/>
      <c r="I120" s="235"/>
      <c r="J120" s="235"/>
      <c r="K120" s="235"/>
      <c r="L120" s="235"/>
      <c r="M120" s="248"/>
      <c r="N120" s="248"/>
      <c r="O120" s="248"/>
      <c r="P120" s="248"/>
      <c r="Q120" s="248"/>
      <c r="R120" s="248"/>
      <c r="S120" s="248"/>
      <c r="T120" s="248"/>
      <c r="U120" s="248"/>
      <c r="V120" s="248"/>
      <c r="W120" s="248"/>
      <c r="X120" s="248"/>
    </row>
    <row r="121" spans="4:24" s="237" customFormat="1" ht="12.75">
      <c r="D121" s="246"/>
      <c r="E121" s="246"/>
      <c r="F121" s="247"/>
      <c r="I121" s="235"/>
      <c r="J121" s="235"/>
      <c r="K121" s="235"/>
      <c r="L121" s="235"/>
      <c r="M121" s="248"/>
      <c r="N121" s="248"/>
      <c r="O121" s="248"/>
      <c r="P121" s="248"/>
      <c r="Q121" s="248"/>
      <c r="R121" s="248"/>
      <c r="S121" s="248"/>
      <c r="T121" s="248"/>
      <c r="U121" s="248"/>
      <c r="V121" s="248"/>
      <c r="W121" s="248"/>
      <c r="X121" s="248"/>
    </row>
    <row r="122" spans="4:24" s="237" customFormat="1" ht="12.75">
      <c r="D122" s="246"/>
      <c r="E122" s="246"/>
      <c r="F122" s="247"/>
      <c r="I122" s="235"/>
      <c r="J122" s="235"/>
      <c r="K122" s="235"/>
      <c r="L122" s="235"/>
      <c r="M122" s="248"/>
      <c r="N122" s="248"/>
      <c r="O122" s="248"/>
      <c r="P122" s="248"/>
      <c r="Q122" s="248"/>
      <c r="R122" s="248"/>
      <c r="S122" s="248"/>
      <c r="T122" s="248"/>
      <c r="U122" s="248"/>
      <c r="V122" s="248"/>
      <c r="W122" s="248"/>
      <c r="X122" s="248"/>
    </row>
    <row r="123" spans="4:24" s="237" customFormat="1" ht="12.75">
      <c r="D123" s="246"/>
      <c r="E123" s="246"/>
      <c r="F123" s="247"/>
      <c r="I123" s="235"/>
      <c r="J123" s="235"/>
      <c r="K123" s="235"/>
      <c r="L123" s="235"/>
      <c r="M123" s="248"/>
      <c r="N123" s="248"/>
      <c r="O123" s="248"/>
      <c r="P123" s="248"/>
      <c r="Q123" s="248"/>
      <c r="R123" s="248"/>
      <c r="S123" s="248"/>
      <c r="T123" s="248"/>
      <c r="U123" s="248"/>
      <c r="V123" s="248"/>
      <c r="W123" s="248"/>
      <c r="X123" s="248"/>
    </row>
    <row r="124" spans="4:24" s="237" customFormat="1" ht="12.75">
      <c r="D124" s="246"/>
      <c r="E124" s="246"/>
      <c r="F124" s="247"/>
      <c r="I124" s="235"/>
      <c r="J124" s="235"/>
      <c r="K124" s="235"/>
      <c r="L124" s="235"/>
      <c r="M124" s="248"/>
      <c r="N124" s="248"/>
      <c r="O124" s="248"/>
      <c r="P124" s="248"/>
      <c r="Q124" s="248"/>
      <c r="R124" s="248"/>
      <c r="S124" s="248"/>
      <c r="T124" s="248"/>
      <c r="U124" s="248"/>
      <c r="V124" s="248"/>
      <c r="W124" s="248"/>
      <c r="X124" s="248"/>
    </row>
    <row r="125" spans="4:24" s="237" customFormat="1" ht="12.75">
      <c r="D125" s="246"/>
      <c r="E125" s="246"/>
      <c r="F125" s="247"/>
      <c r="I125" s="235"/>
      <c r="J125" s="235"/>
      <c r="K125" s="235"/>
      <c r="L125" s="235"/>
      <c r="M125" s="248"/>
      <c r="N125" s="248"/>
      <c r="O125" s="248"/>
      <c r="P125" s="248"/>
      <c r="Q125" s="248"/>
      <c r="R125" s="248"/>
      <c r="S125" s="248"/>
      <c r="T125" s="248"/>
      <c r="U125" s="248"/>
      <c r="V125" s="248"/>
      <c r="W125" s="248"/>
      <c r="X125" s="248"/>
    </row>
    <row r="126" spans="4:24" s="239" customFormat="1" ht="12.75">
      <c r="D126" s="249"/>
      <c r="E126" s="249"/>
      <c r="F126" s="247"/>
      <c r="I126" s="235"/>
      <c r="J126" s="235"/>
      <c r="K126" s="235"/>
      <c r="L126" s="235"/>
      <c r="M126" s="248"/>
      <c r="N126" s="248"/>
      <c r="O126" s="248"/>
      <c r="P126" s="248"/>
      <c r="Q126" s="248"/>
      <c r="R126" s="248"/>
      <c r="S126" s="248"/>
      <c r="T126" s="248"/>
      <c r="U126" s="248"/>
      <c r="V126" s="248"/>
      <c r="W126" s="248"/>
      <c r="X126" s="248"/>
    </row>
    <row r="127" spans="4:24" s="237" customFormat="1" ht="12.75">
      <c r="D127" s="246"/>
      <c r="E127" s="246"/>
      <c r="F127" s="247"/>
      <c r="I127" s="235"/>
      <c r="J127" s="235"/>
      <c r="K127" s="235"/>
      <c r="L127" s="235"/>
      <c r="M127" s="248"/>
      <c r="N127" s="248"/>
      <c r="O127" s="248"/>
      <c r="P127" s="248"/>
      <c r="Q127" s="248"/>
      <c r="R127" s="248"/>
      <c r="S127" s="248"/>
      <c r="T127" s="248"/>
      <c r="U127" s="248"/>
      <c r="V127" s="248"/>
      <c r="W127" s="248"/>
      <c r="X127" s="248"/>
    </row>
    <row r="128" spans="4:24" s="237" customFormat="1" ht="12.75">
      <c r="D128" s="246"/>
      <c r="E128" s="246"/>
      <c r="F128" s="247"/>
      <c r="I128" s="235"/>
      <c r="J128" s="235"/>
      <c r="K128" s="235"/>
      <c r="L128" s="235"/>
      <c r="M128" s="248"/>
      <c r="N128" s="248"/>
      <c r="O128" s="248"/>
      <c r="P128" s="248"/>
      <c r="Q128" s="248"/>
      <c r="R128" s="248"/>
      <c r="S128" s="248"/>
      <c r="T128" s="248"/>
      <c r="U128" s="248"/>
      <c r="V128" s="248"/>
      <c r="W128" s="248"/>
      <c r="X128" s="248"/>
    </row>
    <row r="129" spans="4:24" s="237" customFormat="1" ht="12.75">
      <c r="D129" s="246"/>
      <c r="E129" s="246"/>
      <c r="F129" s="247"/>
      <c r="I129" s="235"/>
      <c r="J129" s="235"/>
      <c r="K129" s="235"/>
      <c r="L129" s="235"/>
      <c r="M129" s="248"/>
      <c r="N129" s="248"/>
      <c r="O129" s="248"/>
      <c r="P129" s="248"/>
      <c r="Q129" s="248"/>
      <c r="R129" s="248"/>
      <c r="S129" s="248"/>
      <c r="T129" s="248"/>
      <c r="U129" s="248"/>
      <c r="V129" s="248"/>
      <c r="W129" s="248"/>
      <c r="X129" s="248"/>
    </row>
    <row r="130" spans="4:24" s="237" customFormat="1" ht="12.75">
      <c r="D130" s="246"/>
      <c r="E130" s="246"/>
      <c r="F130" s="247"/>
      <c r="I130" s="235"/>
      <c r="J130" s="235"/>
      <c r="K130" s="235"/>
      <c r="L130" s="235"/>
      <c r="M130" s="248"/>
      <c r="N130" s="248"/>
      <c r="O130" s="248"/>
      <c r="P130" s="248"/>
      <c r="Q130" s="248"/>
      <c r="R130" s="248"/>
      <c r="S130" s="248"/>
      <c r="T130" s="248"/>
      <c r="U130" s="248"/>
      <c r="V130" s="248"/>
      <c r="W130" s="248"/>
      <c r="X130" s="248"/>
    </row>
    <row r="131" spans="4:15" s="239" customFormat="1" ht="12.75">
      <c r="D131" s="249"/>
      <c r="E131" s="249"/>
      <c r="F131" s="247"/>
      <c r="I131" s="235"/>
      <c r="J131" s="235"/>
      <c r="K131" s="235"/>
      <c r="L131" s="235"/>
      <c r="M131" s="160"/>
      <c r="N131" s="160"/>
      <c r="O131" s="160"/>
    </row>
    <row r="132" spans="4:15" s="237" customFormat="1" ht="12.75">
      <c r="D132" s="246"/>
      <c r="E132" s="246"/>
      <c r="F132" s="247"/>
      <c r="I132" s="235"/>
      <c r="J132" s="235"/>
      <c r="K132" s="235"/>
      <c r="L132" s="235"/>
      <c r="M132" s="160"/>
      <c r="N132" s="160"/>
      <c r="O132" s="160"/>
    </row>
    <row r="133" spans="4:15" s="237" customFormat="1" ht="12.75">
      <c r="D133" s="246"/>
      <c r="E133" s="246"/>
      <c r="F133" s="247"/>
      <c r="I133" s="235"/>
      <c r="J133" s="235"/>
      <c r="K133" s="235"/>
      <c r="L133" s="235"/>
      <c r="M133" s="160"/>
      <c r="N133" s="160"/>
      <c r="O133" s="160"/>
    </row>
    <row r="134" spans="4:15" s="237" customFormat="1" ht="12.75">
      <c r="D134" s="246"/>
      <c r="E134" s="246"/>
      <c r="F134" s="247"/>
      <c r="I134" s="235"/>
      <c r="J134" s="235"/>
      <c r="K134" s="235"/>
      <c r="L134" s="235"/>
      <c r="M134" s="160"/>
      <c r="N134" s="160"/>
      <c r="O134" s="160"/>
    </row>
    <row r="135" spans="4:15" s="237" customFormat="1" ht="12.75">
      <c r="D135" s="246"/>
      <c r="E135" s="246"/>
      <c r="F135" s="247"/>
      <c r="I135" s="235"/>
      <c r="J135" s="235"/>
      <c r="K135" s="235"/>
      <c r="L135" s="235"/>
      <c r="M135" s="160"/>
      <c r="N135" s="160"/>
      <c r="O135" s="160"/>
    </row>
    <row r="136" spans="4:15" s="239" customFormat="1" ht="12.75">
      <c r="D136" s="249"/>
      <c r="E136" s="249"/>
      <c r="F136" s="247"/>
      <c r="I136" s="235"/>
      <c r="J136" s="235"/>
      <c r="K136" s="235"/>
      <c r="L136" s="235"/>
      <c r="M136" s="160"/>
      <c r="N136" s="160"/>
      <c r="O136" s="160"/>
    </row>
    <row r="137" spans="4:15" s="237" customFormat="1" ht="12.75">
      <c r="D137" s="246"/>
      <c r="E137" s="246"/>
      <c r="F137" s="247"/>
      <c r="I137" s="235"/>
      <c r="J137" s="235"/>
      <c r="K137" s="235"/>
      <c r="L137" s="235"/>
      <c r="M137" s="160"/>
      <c r="N137" s="160"/>
      <c r="O137" s="160"/>
    </row>
    <row r="138" spans="2:12" ht="12.75">
      <c r="B138" s="248"/>
      <c r="C138" s="248"/>
      <c r="D138" s="247"/>
      <c r="E138" s="247"/>
      <c r="F138" s="247"/>
      <c r="G138" s="248"/>
      <c r="H138" s="248"/>
      <c r="I138" s="235"/>
      <c r="J138" s="235"/>
      <c r="K138" s="235"/>
      <c r="L138" s="235"/>
    </row>
    <row r="139" spans="2:12" ht="12.75">
      <c r="B139" s="248"/>
      <c r="C139" s="248"/>
      <c r="D139" s="247"/>
      <c r="E139" s="247"/>
      <c r="F139" s="247"/>
      <c r="G139" s="248"/>
      <c r="H139" s="248"/>
      <c r="I139" s="235"/>
      <c r="J139" s="235"/>
      <c r="K139" s="235"/>
      <c r="L139" s="235"/>
    </row>
    <row r="140" spans="2:12" ht="12.75">
      <c r="B140" s="248"/>
      <c r="C140" s="248"/>
      <c r="D140" s="247"/>
      <c r="E140" s="247"/>
      <c r="F140" s="247"/>
      <c r="G140" s="248"/>
      <c r="H140" s="248"/>
      <c r="I140" s="235"/>
      <c r="J140" s="235"/>
      <c r="K140" s="235"/>
      <c r="L140" s="235"/>
    </row>
    <row r="141" spans="2:12" ht="12.75">
      <c r="B141" s="248"/>
      <c r="C141" s="248"/>
      <c r="D141" s="247"/>
      <c r="E141" s="247"/>
      <c r="F141" s="247"/>
      <c r="G141" s="248"/>
      <c r="H141" s="248"/>
      <c r="I141" s="235"/>
      <c r="J141" s="235"/>
      <c r="K141" s="235"/>
      <c r="L141" s="235"/>
    </row>
    <row r="142" spans="1:255" s="233" customFormat="1" ht="12.75">
      <c r="A142" s="250"/>
      <c r="B142" s="248"/>
      <c r="C142" s="248"/>
      <c r="D142" s="247"/>
      <c r="E142" s="247"/>
      <c r="F142" s="247"/>
      <c r="G142" s="248"/>
      <c r="H142" s="248"/>
      <c r="I142" s="235"/>
      <c r="J142" s="235"/>
      <c r="K142" s="235"/>
      <c r="L142" s="235"/>
      <c r="M142" s="160"/>
      <c r="N142" s="160"/>
      <c r="O142" s="16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c r="EI142" s="250"/>
      <c r="EJ142" s="250"/>
      <c r="EK142" s="250"/>
      <c r="EL142" s="250"/>
      <c r="EM142" s="250"/>
      <c r="EN142" s="250"/>
      <c r="EO142" s="250"/>
      <c r="EP142" s="250"/>
      <c r="EQ142" s="250"/>
      <c r="ER142" s="250"/>
      <c r="ES142" s="250"/>
      <c r="ET142" s="250"/>
      <c r="EU142" s="250"/>
      <c r="EV142" s="250"/>
      <c r="EW142" s="250"/>
      <c r="EX142" s="250"/>
      <c r="EY142" s="250"/>
      <c r="EZ142" s="250"/>
      <c r="FA142" s="250"/>
      <c r="FB142" s="250"/>
      <c r="FC142" s="250"/>
      <c r="FD142" s="250"/>
      <c r="FE142" s="250"/>
      <c r="FF142" s="250"/>
      <c r="FG142" s="250"/>
      <c r="FH142" s="250"/>
      <c r="FI142" s="250"/>
      <c r="FJ142" s="250"/>
      <c r="FK142" s="250"/>
      <c r="FL142" s="250"/>
      <c r="FM142" s="250"/>
      <c r="FN142" s="250"/>
      <c r="FO142" s="250"/>
      <c r="FP142" s="250"/>
      <c r="FQ142" s="250"/>
      <c r="FR142" s="250"/>
      <c r="FS142" s="250"/>
      <c r="FT142" s="250"/>
      <c r="FU142" s="250"/>
      <c r="FV142" s="250"/>
      <c r="FW142" s="250"/>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0"/>
      <c r="GV142" s="250"/>
      <c r="GW142" s="250"/>
      <c r="GX142" s="250"/>
      <c r="GY142" s="250"/>
      <c r="GZ142" s="250"/>
      <c r="HA142" s="250"/>
      <c r="HB142" s="250"/>
      <c r="HC142" s="250"/>
      <c r="HD142" s="250"/>
      <c r="HE142" s="250"/>
      <c r="HF142" s="250"/>
      <c r="HG142" s="250"/>
      <c r="HH142" s="250"/>
      <c r="HI142" s="250"/>
      <c r="HJ142" s="250"/>
      <c r="HK142" s="250"/>
      <c r="HL142" s="250"/>
      <c r="HM142" s="250"/>
      <c r="HN142" s="250"/>
      <c r="HO142" s="250"/>
      <c r="HP142" s="250"/>
      <c r="HQ142" s="250"/>
      <c r="HR142" s="250"/>
      <c r="HS142" s="250"/>
      <c r="HT142" s="250"/>
      <c r="HU142" s="250"/>
      <c r="HV142" s="250"/>
      <c r="HW142" s="250"/>
      <c r="HX142" s="250"/>
      <c r="HY142" s="250"/>
      <c r="HZ142" s="250"/>
      <c r="IA142" s="250"/>
      <c r="IB142" s="250"/>
      <c r="IC142" s="250"/>
      <c r="ID142" s="250"/>
      <c r="IE142" s="250"/>
      <c r="IF142" s="250"/>
      <c r="IG142" s="250"/>
      <c r="IH142" s="250"/>
      <c r="II142" s="250"/>
      <c r="IJ142" s="250"/>
      <c r="IK142" s="250"/>
      <c r="IL142" s="250"/>
      <c r="IM142" s="250"/>
      <c r="IN142" s="250"/>
      <c r="IO142" s="250"/>
      <c r="IP142" s="250"/>
      <c r="IQ142" s="250"/>
      <c r="IR142" s="250"/>
      <c r="IS142" s="250"/>
      <c r="IT142" s="250"/>
      <c r="IU142" s="250"/>
    </row>
    <row r="143" spans="1:255" ht="12.75">
      <c r="A143" s="223"/>
      <c r="B143" s="248"/>
      <c r="C143" s="248"/>
      <c r="D143" s="247"/>
      <c r="E143" s="247"/>
      <c r="F143" s="247"/>
      <c r="G143" s="248"/>
      <c r="H143" s="248"/>
      <c r="I143" s="235"/>
      <c r="J143" s="235"/>
      <c r="K143" s="235"/>
      <c r="L143" s="235"/>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23"/>
      <c r="EE143" s="223"/>
      <c r="EF143" s="223"/>
      <c r="EG143" s="223"/>
      <c r="EH143" s="223"/>
      <c r="EI143" s="223"/>
      <c r="EJ143" s="223"/>
      <c r="EK143" s="223"/>
      <c r="EL143" s="223"/>
      <c r="EM143" s="223"/>
      <c r="EN143" s="223"/>
      <c r="EO143" s="223"/>
      <c r="EP143" s="223"/>
      <c r="EQ143" s="223"/>
      <c r="ER143" s="223"/>
      <c r="ES143" s="223"/>
      <c r="ET143" s="223"/>
      <c r="EU143" s="223"/>
      <c r="EV143" s="223"/>
      <c r="EW143" s="223"/>
      <c r="EX143" s="223"/>
      <c r="EY143" s="223"/>
      <c r="EZ143" s="223"/>
      <c r="FA143" s="223"/>
      <c r="FB143" s="223"/>
      <c r="FC143" s="223"/>
      <c r="FD143" s="223"/>
      <c r="FE143" s="223"/>
      <c r="FF143" s="223"/>
      <c r="FG143" s="223"/>
      <c r="FH143" s="223"/>
      <c r="FI143" s="223"/>
      <c r="FJ143" s="223"/>
      <c r="FK143" s="223"/>
      <c r="FL143" s="223"/>
      <c r="FM143" s="223"/>
      <c r="FN143" s="223"/>
      <c r="FO143" s="223"/>
      <c r="FP143" s="223"/>
      <c r="FQ143" s="223"/>
      <c r="FR143" s="223"/>
      <c r="FS143" s="223"/>
      <c r="FT143" s="223"/>
      <c r="FU143" s="223"/>
      <c r="FV143" s="223"/>
      <c r="FW143" s="223"/>
      <c r="FX143" s="223"/>
      <c r="FY143" s="223"/>
      <c r="FZ143" s="223"/>
      <c r="GA143" s="223"/>
      <c r="GB143" s="223"/>
      <c r="GC143" s="223"/>
      <c r="GD143" s="223"/>
      <c r="GE143" s="223"/>
      <c r="GF143" s="223"/>
      <c r="GG143" s="223"/>
      <c r="GH143" s="223"/>
      <c r="GI143" s="223"/>
      <c r="GJ143" s="223"/>
      <c r="GK143" s="223"/>
      <c r="GL143" s="223"/>
      <c r="GM143" s="223"/>
      <c r="GN143" s="223"/>
      <c r="GO143" s="223"/>
      <c r="GP143" s="223"/>
      <c r="GQ143" s="223"/>
      <c r="GR143" s="223"/>
      <c r="GS143" s="223"/>
      <c r="GT143" s="223"/>
      <c r="GU143" s="223"/>
      <c r="GV143" s="223"/>
      <c r="GW143" s="223"/>
      <c r="GX143" s="223"/>
      <c r="GY143" s="223"/>
      <c r="GZ143" s="223"/>
      <c r="HA143" s="223"/>
      <c r="HB143" s="223"/>
      <c r="HC143" s="223"/>
      <c r="HD143" s="223"/>
      <c r="HE143" s="223"/>
      <c r="HF143" s="223"/>
      <c r="HG143" s="223"/>
      <c r="HH143" s="223"/>
      <c r="HI143" s="223"/>
      <c r="HJ143" s="223"/>
      <c r="HK143" s="223"/>
      <c r="HL143" s="223"/>
      <c r="HM143" s="223"/>
      <c r="HN143" s="223"/>
      <c r="HO143" s="223"/>
      <c r="HP143" s="223"/>
      <c r="HQ143" s="223"/>
      <c r="HR143" s="223"/>
      <c r="HS143" s="223"/>
      <c r="HT143" s="223"/>
      <c r="HU143" s="223"/>
      <c r="HV143" s="223"/>
      <c r="HW143" s="223"/>
      <c r="HX143" s="223"/>
      <c r="HY143" s="223"/>
      <c r="HZ143" s="223"/>
      <c r="IA143" s="223"/>
      <c r="IB143" s="223"/>
      <c r="IC143" s="223"/>
      <c r="ID143" s="223"/>
      <c r="IE143" s="223"/>
      <c r="IF143" s="223"/>
      <c r="IG143" s="223"/>
      <c r="IH143" s="223"/>
      <c r="II143" s="223"/>
      <c r="IJ143" s="223"/>
      <c r="IK143" s="223"/>
      <c r="IL143" s="223"/>
      <c r="IM143" s="223"/>
      <c r="IN143" s="223"/>
      <c r="IO143" s="223"/>
      <c r="IP143" s="223"/>
      <c r="IQ143" s="223"/>
      <c r="IR143" s="223"/>
      <c r="IS143" s="223"/>
      <c r="IT143" s="223"/>
      <c r="IU143" s="223"/>
    </row>
    <row r="144" spans="1:255" s="206" customFormat="1" ht="12.75">
      <c r="A144" s="251"/>
      <c r="B144" s="248"/>
      <c r="C144" s="248"/>
      <c r="D144" s="247"/>
      <c r="E144" s="247"/>
      <c r="F144" s="247"/>
      <c r="G144" s="248"/>
      <c r="H144" s="248"/>
      <c r="I144" s="235"/>
      <c r="J144" s="235"/>
      <c r="K144" s="235"/>
      <c r="L144" s="235"/>
      <c r="M144" s="160"/>
      <c r="N144" s="160"/>
      <c r="O144" s="160"/>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1"/>
      <c r="CZ144" s="251"/>
      <c r="DA144" s="251"/>
      <c r="DB144" s="251"/>
      <c r="DC144" s="251"/>
      <c r="DD144" s="251"/>
      <c r="DE144" s="251"/>
      <c r="DF144" s="251"/>
      <c r="DG144" s="251"/>
      <c r="DH144" s="251"/>
      <c r="DI144" s="251"/>
      <c r="DJ144" s="251"/>
      <c r="DK144" s="251"/>
      <c r="DL144" s="251"/>
      <c r="DM144" s="251"/>
      <c r="DN144" s="251"/>
      <c r="DO144" s="251"/>
      <c r="DP144" s="251"/>
      <c r="DQ144" s="251"/>
      <c r="DR144" s="251"/>
      <c r="DS144" s="251"/>
      <c r="DT144" s="251"/>
      <c r="DU144" s="251"/>
      <c r="DV144" s="251"/>
      <c r="DW144" s="251"/>
      <c r="DX144" s="251"/>
      <c r="DY144" s="251"/>
      <c r="DZ144" s="251"/>
      <c r="EA144" s="251"/>
      <c r="EB144" s="251"/>
      <c r="EC144" s="251"/>
      <c r="ED144" s="251"/>
      <c r="EE144" s="251"/>
      <c r="EF144" s="251"/>
      <c r="EG144" s="251"/>
      <c r="EH144" s="251"/>
      <c r="EI144" s="251"/>
      <c r="EJ144" s="251"/>
      <c r="EK144" s="251"/>
      <c r="EL144" s="251"/>
      <c r="EM144" s="251"/>
      <c r="EN144" s="251"/>
      <c r="EO144" s="251"/>
      <c r="EP144" s="251"/>
      <c r="EQ144" s="251"/>
      <c r="ER144" s="251"/>
      <c r="ES144" s="251"/>
      <c r="ET144" s="251"/>
      <c r="EU144" s="251"/>
      <c r="EV144" s="251"/>
      <c r="EW144" s="251"/>
      <c r="EX144" s="251"/>
      <c r="EY144" s="251"/>
      <c r="EZ144" s="251"/>
      <c r="FA144" s="251"/>
      <c r="FB144" s="251"/>
      <c r="FC144" s="251"/>
      <c r="FD144" s="251"/>
      <c r="FE144" s="251"/>
      <c r="FF144" s="251"/>
      <c r="FG144" s="251"/>
      <c r="FH144" s="251"/>
      <c r="FI144" s="251"/>
      <c r="FJ144" s="251"/>
      <c r="FK144" s="251"/>
      <c r="FL144" s="251"/>
      <c r="FM144" s="251"/>
      <c r="FN144" s="251"/>
      <c r="FO144" s="251"/>
      <c r="FP144" s="251"/>
      <c r="FQ144" s="251"/>
      <c r="FR144" s="251"/>
      <c r="FS144" s="251"/>
      <c r="FT144" s="251"/>
      <c r="FU144" s="251"/>
      <c r="FV144" s="251"/>
      <c r="FW144" s="251"/>
      <c r="FX144" s="251"/>
      <c r="FY144" s="251"/>
      <c r="FZ144" s="251"/>
      <c r="GA144" s="251"/>
      <c r="GB144" s="251"/>
      <c r="GC144" s="251"/>
      <c r="GD144" s="251"/>
      <c r="GE144" s="251"/>
      <c r="GF144" s="251"/>
      <c r="GG144" s="251"/>
      <c r="GH144" s="251"/>
      <c r="GI144" s="251"/>
      <c r="GJ144" s="251"/>
      <c r="GK144" s="251"/>
      <c r="GL144" s="251"/>
      <c r="GM144" s="251"/>
      <c r="GN144" s="251"/>
      <c r="GO144" s="251"/>
      <c r="GP144" s="251"/>
      <c r="GQ144" s="251"/>
      <c r="GR144" s="251"/>
      <c r="GS144" s="251"/>
      <c r="GT144" s="251"/>
      <c r="GU144" s="251"/>
      <c r="GV144" s="251"/>
      <c r="GW144" s="251"/>
      <c r="GX144" s="251"/>
      <c r="GY144" s="251"/>
      <c r="GZ144" s="251"/>
      <c r="HA144" s="251"/>
      <c r="HB144" s="251"/>
      <c r="HC144" s="251"/>
      <c r="HD144" s="251"/>
      <c r="HE144" s="251"/>
      <c r="HF144" s="251"/>
      <c r="HG144" s="251"/>
      <c r="HH144" s="251"/>
      <c r="HI144" s="251"/>
      <c r="HJ144" s="251"/>
      <c r="HK144" s="251"/>
      <c r="HL144" s="251"/>
      <c r="HM144" s="251"/>
      <c r="HN144" s="251"/>
      <c r="HO144" s="251"/>
      <c r="HP144" s="251"/>
      <c r="HQ144" s="251"/>
      <c r="HR144" s="251"/>
      <c r="HS144" s="251"/>
      <c r="HT144" s="251"/>
      <c r="HU144" s="251"/>
      <c r="HV144" s="251"/>
      <c r="HW144" s="251"/>
      <c r="HX144" s="251"/>
      <c r="HY144" s="251"/>
      <c r="HZ144" s="251"/>
      <c r="IA144" s="251"/>
      <c r="IB144" s="251"/>
      <c r="IC144" s="251"/>
      <c r="ID144" s="251"/>
      <c r="IE144" s="251"/>
      <c r="IF144" s="251"/>
      <c r="IG144" s="251"/>
      <c r="IH144" s="251"/>
      <c r="II144" s="251"/>
      <c r="IJ144" s="251"/>
      <c r="IK144" s="251"/>
      <c r="IL144" s="251"/>
      <c r="IM144" s="251"/>
      <c r="IN144" s="251"/>
      <c r="IO144" s="251"/>
      <c r="IP144" s="251"/>
      <c r="IQ144" s="251"/>
      <c r="IR144" s="251"/>
      <c r="IS144" s="251"/>
      <c r="IT144" s="251"/>
      <c r="IU144" s="251"/>
    </row>
    <row r="145" spans="1:255" ht="12.75">
      <c r="A145" s="223"/>
      <c r="B145" s="248"/>
      <c r="C145" s="248"/>
      <c r="D145" s="247"/>
      <c r="E145" s="247"/>
      <c r="F145" s="247"/>
      <c r="G145" s="248"/>
      <c r="H145" s="248"/>
      <c r="I145" s="235"/>
      <c r="J145" s="235"/>
      <c r="K145" s="235"/>
      <c r="L145" s="235"/>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223"/>
      <c r="EW145" s="223"/>
      <c r="EX145" s="223"/>
      <c r="EY145" s="223"/>
      <c r="EZ145" s="223"/>
      <c r="FA145" s="223"/>
      <c r="FB145" s="223"/>
      <c r="FC145" s="223"/>
      <c r="FD145" s="223"/>
      <c r="FE145" s="223"/>
      <c r="FF145" s="223"/>
      <c r="FG145" s="223"/>
      <c r="FH145" s="223"/>
      <c r="FI145" s="223"/>
      <c r="FJ145" s="223"/>
      <c r="FK145" s="223"/>
      <c r="FL145" s="223"/>
      <c r="FM145" s="223"/>
      <c r="FN145" s="223"/>
      <c r="FO145" s="223"/>
      <c r="FP145" s="223"/>
      <c r="FQ145" s="223"/>
      <c r="FR145" s="223"/>
      <c r="FS145" s="223"/>
      <c r="FT145" s="223"/>
      <c r="FU145" s="223"/>
      <c r="FV145" s="223"/>
      <c r="FW145" s="223"/>
      <c r="FX145" s="223"/>
      <c r="FY145" s="223"/>
      <c r="FZ145" s="223"/>
      <c r="GA145" s="223"/>
      <c r="GB145" s="223"/>
      <c r="GC145" s="223"/>
      <c r="GD145" s="223"/>
      <c r="GE145" s="223"/>
      <c r="GF145" s="223"/>
      <c r="GG145" s="223"/>
      <c r="GH145" s="223"/>
      <c r="GI145" s="223"/>
      <c r="GJ145" s="223"/>
      <c r="GK145" s="223"/>
      <c r="GL145" s="223"/>
      <c r="GM145" s="223"/>
      <c r="GN145" s="223"/>
      <c r="GO145" s="223"/>
      <c r="GP145" s="223"/>
      <c r="GQ145" s="223"/>
      <c r="GR145" s="223"/>
      <c r="GS145" s="223"/>
      <c r="GT145" s="223"/>
      <c r="GU145" s="223"/>
      <c r="GV145" s="223"/>
      <c r="GW145" s="223"/>
      <c r="GX145" s="223"/>
      <c r="GY145" s="223"/>
      <c r="GZ145" s="223"/>
      <c r="HA145" s="223"/>
      <c r="HB145" s="223"/>
      <c r="HC145" s="223"/>
      <c r="HD145" s="223"/>
      <c r="HE145" s="223"/>
      <c r="HF145" s="223"/>
      <c r="HG145" s="223"/>
      <c r="HH145" s="223"/>
      <c r="HI145" s="223"/>
      <c r="HJ145" s="223"/>
      <c r="HK145" s="223"/>
      <c r="HL145" s="223"/>
      <c r="HM145" s="223"/>
      <c r="HN145" s="223"/>
      <c r="HO145" s="223"/>
      <c r="HP145" s="223"/>
      <c r="HQ145" s="223"/>
      <c r="HR145" s="223"/>
      <c r="HS145" s="223"/>
      <c r="HT145" s="223"/>
      <c r="HU145" s="223"/>
      <c r="HV145" s="223"/>
      <c r="HW145" s="223"/>
      <c r="HX145" s="223"/>
      <c r="HY145" s="223"/>
      <c r="HZ145" s="223"/>
      <c r="IA145" s="223"/>
      <c r="IB145" s="223"/>
      <c r="IC145" s="223"/>
      <c r="ID145" s="223"/>
      <c r="IE145" s="223"/>
      <c r="IF145" s="223"/>
      <c r="IG145" s="223"/>
      <c r="IH145" s="223"/>
      <c r="II145" s="223"/>
      <c r="IJ145" s="223"/>
      <c r="IK145" s="223"/>
      <c r="IL145" s="223"/>
      <c r="IM145" s="223"/>
      <c r="IN145" s="223"/>
      <c r="IO145" s="223"/>
      <c r="IP145" s="223"/>
      <c r="IQ145" s="223"/>
      <c r="IR145" s="223"/>
      <c r="IS145" s="223"/>
      <c r="IT145" s="223"/>
      <c r="IU145" s="223"/>
    </row>
    <row r="146" spans="2:12" ht="12.75">
      <c r="B146" s="248"/>
      <c r="C146" s="248"/>
      <c r="D146" s="247"/>
      <c r="E146" s="247"/>
      <c r="F146" s="247"/>
      <c r="G146" s="248"/>
      <c r="H146" s="248"/>
      <c r="I146" s="235"/>
      <c r="J146" s="235"/>
      <c r="K146" s="235"/>
      <c r="L146" s="235"/>
    </row>
    <row r="147" spans="2:12" ht="12.75">
      <c r="B147" s="248"/>
      <c r="C147" s="248"/>
      <c r="D147" s="247"/>
      <c r="E147" s="247"/>
      <c r="F147" s="247"/>
      <c r="G147" s="248"/>
      <c r="H147" s="248"/>
      <c r="I147" s="235"/>
      <c r="J147" s="235"/>
      <c r="K147" s="235"/>
      <c r="L147" s="235"/>
    </row>
    <row r="148" spans="2:12" ht="12.75">
      <c r="B148" s="252"/>
      <c r="C148" s="248"/>
      <c r="D148" s="247"/>
      <c r="E148" s="247"/>
      <c r="F148" s="247"/>
      <c r="G148" s="248"/>
      <c r="H148" s="248"/>
      <c r="I148" s="235"/>
      <c r="J148" s="235"/>
      <c r="K148" s="235"/>
      <c r="L148" s="235"/>
    </row>
    <row r="149" spans="2:12" ht="12.75">
      <c r="B149" s="252"/>
      <c r="C149" s="248"/>
      <c r="D149" s="247"/>
      <c r="E149" s="247"/>
      <c r="F149" s="247"/>
      <c r="G149" s="248"/>
      <c r="H149" s="248"/>
      <c r="I149" s="235"/>
      <c r="J149" s="235"/>
      <c r="K149" s="235"/>
      <c r="L149" s="235"/>
    </row>
    <row r="150" spans="2:12" ht="12.75">
      <c r="B150" s="252"/>
      <c r="C150" s="248"/>
      <c r="D150" s="247"/>
      <c r="E150" s="247"/>
      <c r="F150" s="247"/>
      <c r="G150" s="248"/>
      <c r="H150" s="248"/>
      <c r="I150" s="235"/>
      <c r="J150" s="235"/>
      <c r="K150" s="235"/>
      <c r="L150" s="235"/>
    </row>
    <row r="151" spans="2:12" ht="12.75">
      <c r="B151" s="252"/>
      <c r="C151" s="248"/>
      <c r="D151" s="247"/>
      <c r="E151" s="247"/>
      <c r="F151" s="247"/>
      <c r="G151" s="248"/>
      <c r="H151" s="248"/>
      <c r="I151" s="235"/>
      <c r="J151" s="235"/>
      <c r="K151" s="235"/>
      <c r="L151" s="235"/>
    </row>
    <row r="152" spans="2:12" ht="12.75">
      <c r="B152" s="252"/>
      <c r="C152" s="248"/>
      <c r="D152" s="247"/>
      <c r="E152" s="247"/>
      <c r="F152" s="247"/>
      <c r="G152" s="248"/>
      <c r="H152" s="248"/>
      <c r="I152" s="235"/>
      <c r="J152" s="235"/>
      <c r="K152" s="235"/>
      <c r="L152" s="235"/>
    </row>
    <row r="153" spans="2:12" ht="12.75">
      <c r="B153" s="252"/>
      <c r="C153" s="248"/>
      <c r="D153" s="247"/>
      <c r="E153" s="247"/>
      <c r="F153" s="247"/>
      <c r="G153" s="248"/>
      <c r="H153" s="248"/>
      <c r="I153" s="235"/>
      <c r="J153" s="235"/>
      <c r="K153" s="235"/>
      <c r="L153" s="235"/>
    </row>
    <row r="154" spans="2:12" ht="12.75">
      <c r="B154" s="252"/>
      <c r="C154" s="248"/>
      <c r="D154" s="247"/>
      <c r="E154" s="247"/>
      <c r="F154" s="247"/>
      <c r="G154" s="248"/>
      <c r="H154" s="248"/>
      <c r="I154" s="235"/>
      <c r="J154" s="235"/>
      <c r="K154" s="235"/>
      <c r="L154" s="235"/>
    </row>
    <row r="155" spans="2:12" ht="12.75">
      <c r="B155" s="252"/>
      <c r="C155" s="248"/>
      <c r="D155" s="247"/>
      <c r="E155" s="247"/>
      <c r="F155" s="247"/>
      <c r="G155" s="248"/>
      <c r="H155" s="248"/>
      <c r="I155" s="235"/>
      <c r="J155" s="235"/>
      <c r="K155" s="235"/>
      <c r="L155" s="235"/>
    </row>
    <row r="156" spans="2:12" ht="12.75">
      <c r="B156" s="252"/>
      <c r="C156" s="248"/>
      <c r="D156" s="247"/>
      <c r="E156" s="247"/>
      <c r="F156" s="247"/>
      <c r="G156" s="248"/>
      <c r="H156" s="248"/>
      <c r="I156" s="235"/>
      <c r="J156" s="235"/>
      <c r="K156" s="235"/>
      <c r="L156" s="235"/>
    </row>
    <row r="157" spans="2:12" ht="12.75">
      <c r="B157" s="252"/>
      <c r="C157" s="248"/>
      <c r="D157" s="247"/>
      <c r="E157" s="247"/>
      <c r="F157" s="247"/>
      <c r="G157" s="248"/>
      <c r="H157" s="248"/>
      <c r="I157" s="235"/>
      <c r="J157" s="235"/>
      <c r="K157" s="235"/>
      <c r="L157" s="235"/>
    </row>
    <row r="158" spans="2:12" ht="12.75">
      <c r="B158" s="252"/>
      <c r="C158" s="248"/>
      <c r="D158" s="247"/>
      <c r="E158" s="247"/>
      <c r="F158" s="247"/>
      <c r="G158" s="248"/>
      <c r="H158" s="248"/>
      <c r="I158" s="235"/>
      <c r="J158" s="235"/>
      <c r="K158" s="235"/>
      <c r="L158" s="235"/>
    </row>
    <row r="159" spans="2:12" ht="12.75">
      <c r="B159" s="252"/>
      <c r="C159" s="248"/>
      <c r="D159" s="247"/>
      <c r="E159" s="247"/>
      <c r="F159" s="247"/>
      <c r="G159" s="248"/>
      <c r="H159" s="248"/>
      <c r="I159" s="235"/>
      <c r="J159" s="235"/>
      <c r="K159" s="235"/>
      <c r="L159" s="235"/>
    </row>
    <row r="160" spans="2:12" ht="12.75">
      <c r="B160" s="252"/>
      <c r="C160" s="248"/>
      <c r="D160" s="247"/>
      <c r="E160" s="247"/>
      <c r="F160" s="247"/>
      <c r="G160" s="248"/>
      <c r="H160" s="248"/>
      <c r="I160" s="235"/>
      <c r="J160" s="235"/>
      <c r="K160" s="235"/>
      <c r="L160" s="235"/>
    </row>
    <row r="161" spans="2:12" ht="12.75">
      <c r="B161" s="252"/>
      <c r="C161" s="248"/>
      <c r="D161" s="247"/>
      <c r="E161" s="247"/>
      <c r="F161" s="247"/>
      <c r="G161" s="248"/>
      <c r="H161" s="248"/>
      <c r="I161" s="235"/>
      <c r="J161" s="235"/>
      <c r="K161" s="235"/>
      <c r="L161" s="235"/>
    </row>
    <row r="162" spans="2:12" ht="12.75">
      <c r="B162" s="252"/>
      <c r="C162" s="248"/>
      <c r="D162" s="247"/>
      <c r="E162" s="247"/>
      <c r="F162" s="247"/>
      <c r="G162" s="248"/>
      <c r="H162" s="248"/>
      <c r="I162" s="235"/>
      <c r="J162" s="235"/>
      <c r="K162" s="235"/>
      <c r="L162" s="235"/>
    </row>
    <row r="163" spans="2:12" ht="12.75">
      <c r="B163" s="252"/>
      <c r="C163" s="248"/>
      <c r="D163" s="247"/>
      <c r="E163" s="247"/>
      <c r="F163" s="247"/>
      <c r="G163" s="248"/>
      <c r="H163" s="248"/>
      <c r="I163" s="235"/>
      <c r="J163" s="235"/>
      <c r="K163" s="235"/>
      <c r="L163" s="235"/>
    </row>
    <row r="164" spans="2:12" ht="12.75">
      <c r="B164" s="252"/>
      <c r="C164" s="248"/>
      <c r="D164" s="247"/>
      <c r="E164" s="247"/>
      <c r="F164" s="247"/>
      <c r="G164" s="248"/>
      <c r="H164" s="248"/>
      <c r="I164" s="235"/>
      <c r="J164" s="235"/>
      <c r="K164" s="235"/>
      <c r="L164" s="235"/>
    </row>
    <row r="165" spans="2:12" ht="12.75">
      <c r="B165" s="252"/>
      <c r="C165" s="248"/>
      <c r="D165" s="247"/>
      <c r="E165" s="247"/>
      <c r="F165" s="247"/>
      <c r="G165" s="248"/>
      <c r="H165" s="248"/>
      <c r="I165" s="235"/>
      <c r="J165" s="235"/>
      <c r="K165" s="235"/>
      <c r="L165" s="235"/>
    </row>
    <row r="166" spans="2:12" ht="12.75">
      <c r="B166" s="252"/>
      <c r="C166" s="248"/>
      <c r="D166" s="247"/>
      <c r="E166" s="247"/>
      <c r="F166" s="247"/>
      <c r="G166" s="248"/>
      <c r="H166" s="248"/>
      <c r="I166" s="235"/>
      <c r="J166" s="235"/>
      <c r="K166" s="235"/>
      <c r="L166" s="235"/>
    </row>
    <row r="167" spans="2:12" ht="12.75">
      <c r="B167" s="252"/>
      <c r="C167" s="248"/>
      <c r="D167" s="247"/>
      <c r="E167" s="247"/>
      <c r="F167" s="247"/>
      <c r="G167" s="248"/>
      <c r="H167" s="248"/>
      <c r="I167" s="235"/>
      <c r="J167" s="235"/>
      <c r="K167" s="235"/>
      <c r="L167" s="235"/>
    </row>
    <row r="168" spans="2:12" ht="12.75">
      <c r="B168" s="252"/>
      <c r="C168" s="248"/>
      <c r="D168" s="247"/>
      <c r="E168" s="247"/>
      <c r="F168" s="247"/>
      <c r="G168" s="248"/>
      <c r="H168" s="248"/>
      <c r="I168" s="235"/>
      <c r="J168" s="235"/>
      <c r="K168" s="235"/>
      <c r="L168" s="235"/>
    </row>
    <row r="169" spans="2:12" ht="12.75">
      <c r="B169" s="252"/>
      <c r="C169" s="248"/>
      <c r="D169" s="247"/>
      <c r="E169" s="247"/>
      <c r="F169" s="247"/>
      <c r="G169" s="248"/>
      <c r="H169" s="248"/>
      <c r="I169" s="235"/>
      <c r="J169" s="235"/>
      <c r="K169" s="235"/>
      <c r="L169" s="235"/>
    </row>
    <row r="170" spans="2:12" ht="12.75">
      <c r="B170" s="252"/>
      <c r="C170" s="248"/>
      <c r="D170" s="247"/>
      <c r="E170" s="247"/>
      <c r="F170" s="247"/>
      <c r="G170" s="248"/>
      <c r="H170" s="248"/>
      <c r="I170" s="235"/>
      <c r="J170" s="235"/>
      <c r="K170" s="235"/>
      <c r="L170" s="235"/>
    </row>
    <row r="171" spans="2:12" ht="12.75">
      <c r="B171" s="252"/>
      <c r="C171" s="248"/>
      <c r="D171" s="247"/>
      <c r="E171" s="247"/>
      <c r="F171" s="247"/>
      <c r="G171" s="248"/>
      <c r="H171" s="248"/>
      <c r="I171" s="235"/>
      <c r="J171" s="235"/>
      <c r="K171" s="235"/>
      <c r="L171" s="235"/>
    </row>
    <row r="172" spans="2:12" ht="12.75">
      <c r="B172" s="252"/>
      <c r="C172" s="248"/>
      <c r="D172" s="247"/>
      <c r="E172" s="247"/>
      <c r="F172" s="247"/>
      <c r="G172" s="248"/>
      <c r="H172" s="248"/>
      <c r="I172" s="235"/>
      <c r="J172" s="235"/>
      <c r="K172" s="235"/>
      <c r="L172" s="235"/>
    </row>
    <row r="173" spans="2:12" ht="12.75">
      <c r="B173" s="252"/>
      <c r="C173" s="248"/>
      <c r="D173" s="247"/>
      <c r="E173" s="247"/>
      <c r="F173" s="247"/>
      <c r="G173" s="248"/>
      <c r="H173" s="248"/>
      <c r="I173" s="235"/>
      <c r="J173" s="235"/>
      <c r="K173" s="235"/>
      <c r="L173" s="235"/>
    </row>
    <row r="174" spans="2:12" ht="12.75">
      <c r="B174" s="252"/>
      <c r="C174" s="248"/>
      <c r="D174" s="247"/>
      <c r="E174" s="247"/>
      <c r="F174" s="247"/>
      <c r="G174" s="248"/>
      <c r="H174" s="248"/>
      <c r="I174" s="235"/>
      <c r="J174" s="235"/>
      <c r="K174" s="235"/>
      <c r="L174" s="235"/>
    </row>
    <row r="175" spans="2:12" ht="12.75">
      <c r="B175" s="252"/>
      <c r="C175" s="248"/>
      <c r="D175" s="247"/>
      <c r="E175" s="247"/>
      <c r="F175" s="247"/>
      <c r="G175" s="248"/>
      <c r="H175" s="248"/>
      <c r="I175" s="235"/>
      <c r="J175" s="235"/>
      <c r="K175" s="235"/>
      <c r="L175" s="235"/>
    </row>
    <row r="176" spans="2:12" ht="12.75">
      <c r="B176" s="252"/>
      <c r="C176" s="248"/>
      <c r="D176" s="247"/>
      <c r="E176" s="247"/>
      <c r="F176" s="247"/>
      <c r="G176" s="248"/>
      <c r="H176" s="248"/>
      <c r="I176" s="235"/>
      <c r="J176" s="235"/>
      <c r="K176" s="235"/>
      <c r="L176" s="235"/>
    </row>
    <row r="177" spans="2:12" ht="12.75">
      <c r="B177" s="252"/>
      <c r="C177" s="248"/>
      <c r="D177" s="247"/>
      <c r="E177" s="247"/>
      <c r="F177" s="247"/>
      <c r="G177" s="248"/>
      <c r="H177" s="248"/>
      <c r="I177" s="235"/>
      <c r="J177" s="235"/>
      <c r="K177" s="235"/>
      <c r="L177" s="235"/>
    </row>
    <row r="178" spans="2:12" ht="12.75">
      <c r="B178" s="252"/>
      <c r="C178" s="248"/>
      <c r="D178" s="247"/>
      <c r="E178" s="247"/>
      <c r="F178" s="247"/>
      <c r="G178" s="248"/>
      <c r="H178" s="248"/>
      <c r="I178" s="235"/>
      <c r="J178" s="235"/>
      <c r="K178" s="235"/>
      <c r="L178" s="235"/>
    </row>
    <row r="179" spans="2:12" ht="12.75">
      <c r="B179" s="252"/>
      <c r="C179" s="248"/>
      <c r="D179" s="247"/>
      <c r="E179" s="247"/>
      <c r="F179" s="247"/>
      <c r="G179" s="248"/>
      <c r="H179" s="248"/>
      <c r="I179" s="235"/>
      <c r="J179" s="235"/>
      <c r="K179" s="235"/>
      <c r="L179" s="235"/>
    </row>
    <row r="180" spans="2:12" ht="12.75">
      <c r="B180" s="252"/>
      <c r="C180" s="248"/>
      <c r="D180" s="247"/>
      <c r="E180" s="247"/>
      <c r="F180" s="247"/>
      <c r="G180" s="248"/>
      <c r="H180" s="248"/>
      <c r="I180" s="235"/>
      <c r="J180" s="235"/>
      <c r="K180" s="235"/>
      <c r="L180" s="235"/>
    </row>
    <row r="181" spans="2:12" ht="12.75">
      <c r="B181" s="252"/>
      <c r="C181" s="248"/>
      <c r="D181" s="247"/>
      <c r="E181" s="247"/>
      <c r="F181" s="247"/>
      <c r="G181" s="248"/>
      <c r="H181" s="248"/>
      <c r="I181" s="235"/>
      <c r="J181" s="235"/>
      <c r="K181" s="235"/>
      <c r="L181" s="235"/>
    </row>
    <row r="182" spans="2:12" ht="12.75">
      <c r="B182" s="252"/>
      <c r="C182" s="248"/>
      <c r="D182" s="247"/>
      <c r="E182" s="247"/>
      <c r="F182" s="247"/>
      <c r="G182" s="248"/>
      <c r="H182" s="248"/>
      <c r="I182" s="235"/>
      <c r="J182" s="235"/>
      <c r="K182" s="235"/>
      <c r="L182" s="235"/>
    </row>
    <row r="183" spans="2:12" ht="12.75">
      <c r="B183" s="252"/>
      <c r="C183" s="248"/>
      <c r="D183" s="247"/>
      <c r="E183" s="247"/>
      <c r="F183" s="247"/>
      <c r="G183" s="248"/>
      <c r="H183" s="248"/>
      <c r="I183" s="235"/>
      <c r="J183" s="235"/>
      <c r="K183" s="235"/>
      <c r="L183" s="235"/>
    </row>
    <row r="184" spans="2:12" ht="12.75">
      <c r="B184" s="252"/>
      <c r="C184" s="248"/>
      <c r="D184" s="247"/>
      <c r="E184" s="247"/>
      <c r="F184" s="247"/>
      <c r="G184" s="248"/>
      <c r="H184" s="248"/>
      <c r="I184" s="235"/>
      <c r="J184" s="235"/>
      <c r="K184" s="235"/>
      <c r="L184" s="235"/>
    </row>
    <row r="185" spans="2:12" ht="12.75">
      <c r="B185" s="252"/>
      <c r="C185" s="248"/>
      <c r="D185" s="247"/>
      <c r="E185" s="247"/>
      <c r="F185" s="247"/>
      <c r="G185" s="248"/>
      <c r="H185" s="248"/>
      <c r="I185" s="235"/>
      <c r="J185" s="235"/>
      <c r="K185" s="235"/>
      <c r="L185" s="235"/>
    </row>
    <row r="186" spans="2:12" ht="12.75">
      <c r="B186" s="252"/>
      <c r="C186" s="248"/>
      <c r="D186" s="247"/>
      <c r="E186" s="247"/>
      <c r="F186" s="247"/>
      <c r="G186" s="248"/>
      <c r="H186" s="248"/>
      <c r="I186" s="235"/>
      <c r="J186" s="235"/>
      <c r="K186" s="235"/>
      <c r="L186" s="235"/>
    </row>
    <row r="187" spans="2:12" ht="12.75">
      <c r="B187" s="252"/>
      <c r="C187" s="248"/>
      <c r="D187" s="247"/>
      <c r="E187" s="247"/>
      <c r="F187" s="247"/>
      <c r="G187" s="248"/>
      <c r="H187" s="248"/>
      <c r="I187" s="235"/>
      <c r="J187" s="235"/>
      <c r="K187" s="235"/>
      <c r="L187" s="235"/>
    </row>
    <row r="188" spans="2:12" ht="12.75">
      <c r="B188" s="252"/>
      <c r="C188" s="248"/>
      <c r="D188" s="247"/>
      <c r="E188" s="247"/>
      <c r="F188" s="247"/>
      <c r="G188" s="248"/>
      <c r="H188" s="248"/>
      <c r="I188" s="235"/>
      <c r="J188" s="235"/>
      <c r="K188" s="235"/>
      <c r="L188" s="235"/>
    </row>
    <row r="189" spans="2:12" ht="12.75">
      <c r="B189" s="252"/>
      <c r="C189" s="248"/>
      <c r="D189" s="247"/>
      <c r="E189" s="247"/>
      <c r="F189" s="247"/>
      <c r="G189" s="248"/>
      <c r="H189" s="248"/>
      <c r="I189" s="235"/>
      <c r="J189" s="235"/>
      <c r="K189" s="235"/>
      <c r="L189" s="235"/>
    </row>
    <row r="190" spans="2:12" ht="12.75">
      <c r="B190" s="252"/>
      <c r="C190" s="248"/>
      <c r="D190" s="247"/>
      <c r="E190" s="247"/>
      <c r="F190" s="247"/>
      <c r="G190" s="248"/>
      <c r="H190" s="248"/>
      <c r="I190" s="235"/>
      <c r="J190" s="235"/>
      <c r="K190" s="235"/>
      <c r="L190" s="235"/>
    </row>
    <row r="191" spans="2:12" ht="12.75">
      <c r="B191" s="252"/>
      <c r="C191" s="248"/>
      <c r="D191" s="247"/>
      <c r="E191" s="247"/>
      <c r="F191" s="247"/>
      <c r="G191" s="248"/>
      <c r="H191" s="248"/>
      <c r="I191" s="235"/>
      <c r="J191" s="235"/>
      <c r="K191" s="235"/>
      <c r="L191" s="235"/>
    </row>
    <row r="192" spans="2:12" ht="12.75">
      <c r="B192" s="252"/>
      <c r="C192" s="248"/>
      <c r="D192" s="247"/>
      <c r="E192" s="247"/>
      <c r="F192" s="247"/>
      <c r="G192" s="248"/>
      <c r="H192" s="248"/>
      <c r="I192" s="235"/>
      <c r="J192" s="235"/>
      <c r="K192" s="235"/>
      <c r="L192" s="235"/>
    </row>
    <row r="193" spans="2:12" ht="12.75">
      <c r="B193" s="252"/>
      <c r="C193" s="248"/>
      <c r="D193" s="247"/>
      <c r="E193" s="247"/>
      <c r="F193" s="247"/>
      <c r="G193" s="248"/>
      <c r="H193" s="248"/>
      <c r="I193" s="235"/>
      <c r="J193" s="235"/>
      <c r="K193" s="235"/>
      <c r="L193" s="235"/>
    </row>
    <row r="194" spans="2:12" ht="12.75">
      <c r="B194" s="252"/>
      <c r="C194" s="248"/>
      <c r="D194" s="247"/>
      <c r="E194" s="247"/>
      <c r="F194" s="247"/>
      <c r="G194" s="248"/>
      <c r="H194" s="248"/>
      <c r="I194" s="235"/>
      <c r="J194" s="235"/>
      <c r="K194" s="235"/>
      <c r="L194" s="235"/>
    </row>
    <row r="195" spans="2:12" ht="12.75">
      <c r="B195" s="252"/>
      <c r="C195" s="248"/>
      <c r="D195" s="247"/>
      <c r="E195" s="247"/>
      <c r="F195" s="247"/>
      <c r="G195" s="248"/>
      <c r="H195" s="248"/>
      <c r="I195" s="235"/>
      <c r="J195" s="235"/>
      <c r="K195" s="235"/>
      <c r="L195" s="235"/>
    </row>
    <row r="196" spans="2:12" ht="12.75">
      <c r="B196" s="252"/>
      <c r="C196" s="248"/>
      <c r="D196" s="247"/>
      <c r="E196" s="247"/>
      <c r="F196" s="247"/>
      <c r="G196" s="248"/>
      <c r="H196" s="248"/>
      <c r="I196" s="235"/>
      <c r="J196" s="235"/>
      <c r="K196" s="235"/>
      <c r="L196" s="235"/>
    </row>
    <row r="197" spans="2:12" ht="12.75">
      <c r="B197" s="252"/>
      <c r="C197" s="248"/>
      <c r="D197" s="247"/>
      <c r="E197" s="247"/>
      <c r="F197" s="247"/>
      <c r="G197" s="248"/>
      <c r="H197" s="248"/>
      <c r="I197" s="235"/>
      <c r="J197" s="235"/>
      <c r="K197" s="235"/>
      <c r="L197" s="235"/>
    </row>
    <row r="198" spans="2:12" ht="12.75">
      <c r="B198" s="252"/>
      <c r="C198" s="248"/>
      <c r="D198" s="247"/>
      <c r="E198" s="247"/>
      <c r="F198" s="247"/>
      <c r="G198" s="248"/>
      <c r="H198" s="248"/>
      <c r="I198" s="235"/>
      <c r="J198" s="235"/>
      <c r="K198" s="235"/>
      <c r="L198" s="235"/>
    </row>
    <row r="199" spans="2:12" ht="12.75">
      <c r="B199" s="252"/>
      <c r="C199" s="248"/>
      <c r="D199" s="247"/>
      <c r="E199" s="247"/>
      <c r="F199" s="247"/>
      <c r="G199" s="248"/>
      <c r="H199" s="248"/>
      <c r="I199" s="235"/>
      <c r="J199" s="235"/>
      <c r="K199" s="235"/>
      <c r="L199" s="235"/>
    </row>
    <row r="200" spans="2:12" ht="12.75">
      <c r="B200" s="252"/>
      <c r="C200" s="248"/>
      <c r="D200" s="247"/>
      <c r="E200" s="247"/>
      <c r="F200" s="247"/>
      <c r="G200" s="248"/>
      <c r="H200" s="248"/>
      <c r="I200" s="235"/>
      <c r="J200" s="235"/>
      <c r="K200" s="235"/>
      <c r="L200" s="235"/>
    </row>
    <row r="201" spans="2:12" ht="12.75">
      <c r="B201" s="252"/>
      <c r="C201" s="248"/>
      <c r="D201" s="247"/>
      <c r="E201" s="247"/>
      <c r="F201" s="247"/>
      <c r="G201" s="248"/>
      <c r="H201" s="248"/>
      <c r="I201" s="235"/>
      <c r="J201" s="235"/>
      <c r="K201" s="235"/>
      <c r="L201" s="235"/>
    </row>
    <row r="202" spans="2:12" ht="12.75">
      <c r="B202" s="252"/>
      <c r="C202" s="248"/>
      <c r="D202" s="247"/>
      <c r="E202" s="247"/>
      <c r="F202" s="247"/>
      <c r="G202" s="248"/>
      <c r="H202" s="248"/>
      <c r="I202" s="235"/>
      <c r="J202" s="235"/>
      <c r="K202" s="235"/>
      <c r="L202" s="235"/>
    </row>
    <row r="203" spans="2:12" ht="12.75">
      <c r="B203" s="252"/>
      <c r="C203" s="248"/>
      <c r="D203" s="247"/>
      <c r="E203" s="247"/>
      <c r="F203" s="247"/>
      <c r="G203" s="248"/>
      <c r="H203" s="248"/>
      <c r="I203" s="235"/>
      <c r="J203" s="235"/>
      <c r="K203" s="235"/>
      <c r="L203" s="235"/>
    </row>
    <row r="204" spans="2:12" ht="12.75">
      <c r="B204" s="252"/>
      <c r="C204" s="248"/>
      <c r="D204" s="247"/>
      <c r="E204" s="247"/>
      <c r="F204" s="247"/>
      <c r="G204" s="248"/>
      <c r="H204" s="248"/>
      <c r="I204" s="235"/>
      <c r="J204" s="235"/>
      <c r="K204" s="235"/>
      <c r="L204" s="235"/>
    </row>
    <row r="205" spans="2:12" ht="12.75">
      <c r="B205" s="252"/>
      <c r="C205" s="248"/>
      <c r="D205" s="247"/>
      <c r="E205" s="247"/>
      <c r="F205" s="247"/>
      <c r="G205" s="248"/>
      <c r="H205" s="248"/>
      <c r="I205" s="235"/>
      <c r="J205" s="235"/>
      <c r="K205" s="235"/>
      <c r="L205" s="235"/>
    </row>
    <row r="206" spans="2:12" ht="12.75">
      <c r="B206" s="252"/>
      <c r="C206" s="248"/>
      <c r="D206" s="247"/>
      <c r="E206" s="247"/>
      <c r="F206" s="247"/>
      <c r="G206" s="248"/>
      <c r="H206" s="248"/>
      <c r="I206" s="235"/>
      <c r="J206" s="235"/>
      <c r="K206" s="235"/>
      <c r="L206" s="235"/>
    </row>
    <row r="207" spans="2:12" ht="12.75">
      <c r="B207" s="252"/>
      <c r="C207" s="248"/>
      <c r="D207" s="247"/>
      <c r="E207" s="247"/>
      <c r="F207" s="247"/>
      <c r="G207" s="248"/>
      <c r="H207" s="248"/>
      <c r="I207" s="235"/>
      <c r="J207" s="235"/>
      <c r="K207" s="235"/>
      <c r="L207" s="235"/>
    </row>
    <row r="208" spans="2:12" ht="12.75">
      <c r="B208" s="252"/>
      <c r="C208" s="248"/>
      <c r="D208" s="247"/>
      <c r="E208" s="247"/>
      <c r="F208" s="247"/>
      <c r="G208" s="248"/>
      <c r="H208" s="248"/>
      <c r="I208" s="235"/>
      <c r="J208" s="235"/>
      <c r="K208" s="235"/>
      <c r="L208" s="235"/>
    </row>
    <row r="209" spans="2:12" ht="12.75">
      <c r="B209" s="252"/>
      <c r="C209" s="248"/>
      <c r="D209" s="247"/>
      <c r="E209" s="247"/>
      <c r="F209" s="247"/>
      <c r="G209" s="248"/>
      <c r="H209" s="248"/>
      <c r="I209" s="235"/>
      <c r="J209" s="235"/>
      <c r="K209" s="235"/>
      <c r="L209" s="235"/>
    </row>
    <row r="210" spans="2:12" ht="12.75">
      <c r="B210" s="252"/>
      <c r="C210" s="248"/>
      <c r="D210" s="247"/>
      <c r="E210" s="247"/>
      <c r="F210" s="247"/>
      <c r="G210" s="248"/>
      <c r="H210" s="248"/>
      <c r="I210" s="235"/>
      <c r="J210" s="235"/>
      <c r="K210" s="235"/>
      <c r="L210" s="235"/>
    </row>
    <row r="211" spans="2:12" ht="12.75">
      <c r="B211" s="252"/>
      <c r="C211" s="248"/>
      <c r="D211" s="247"/>
      <c r="E211" s="247"/>
      <c r="F211" s="247"/>
      <c r="G211" s="248"/>
      <c r="H211" s="248"/>
      <c r="I211" s="235"/>
      <c r="J211" s="235"/>
      <c r="K211" s="235"/>
      <c r="L211" s="235"/>
    </row>
    <row r="212" spans="2:12" ht="12.75">
      <c r="B212" s="252"/>
      <c r="C212" s="248"/>
      <c r="D212" s="247"/>
      <c r="E212" s="247"/>
      <c r="F212" s="247"/>
      <c r="G212" s="248"/>
      <c r="H212" s="248"/>
      <c r="I212" s="235"/>
      <c r="J212" s="235"/>
      <c r="K212" s="235"/>
      <c r="L212" s="235"/>
    </row>
    <row r="213" spans="2:12" ht="12.75">
      <c r="B213" s="252"/>
      <c r="C213" s="248"/>
      <c r="D213" s="247"/>
      <c r="E213" s="247"/>
      <c r="F213" s="247"/>
      <c r="G213" s="248"/>
      <c r="H213" s="248"/>
      <c r="I213" s="235"/>
      <c r="J213" s="235"/>
      <c r="K213" s="235"/>
      <c r="L213" s="235"/>
    </row>
    <row r="214" spans="2:12" ht="12.75">
      <c r="B214" s="252"/>
      <c r="C214" s="248"/>
      <c r="D214" s="247"/>
      <c r="E214" s="247"/>
      <c r="F214" s="247"/>
      <c r="G214" s="248"/>
      <c r="H214" s="248"/>
      <c r="I214" s="235"/>
      <c r="J214" s="235"/>
      <c r="K214" s="235"/>
      <c r="L214" s="235"/>
    </row>
    <row r="215" spans="2:12" ht="12.75">
      <c r="B215" s="252"/>
      <c r="C215" s="248"/>
      <c r="D215" s="247"/>
      <c r="E215" s="247"/>
      <c r="F215" s="247"/>
      <c r="G215" s="248"/>
      <c r="H215" s="248"/>
      <c r="I215" s="235"/>
      <c r="J215" s="235"/>
      <c r="K215" s="235"/>
      <c r="L215" s="235"/>
    </row>
    <row r="216" spans="2:12" ht="12.75">
      <c r="B216" s="252"/>
      <c r="C216" s="248"/>
      <c r="D216" s="247"/>
      <c r="E216" s="247"/>
      <c r="F216" s="247"/>
      <c r="G216" s="248"/>
      <c r="H216" s="248"/>
      <c r="I216" s="235"/>
      <c r="J216" s="235"/>
      <c r="K216" s="235"/>
      <c r="L216" s="235"/>
    </row>
    <row r="217" spans="2:12" ht="12.75">
      <c r="B217" s="252"/>
      <c r="C217" s="248"/>
      <c r="D217" s="247"/>
      <c r="E217" s="247"/>
      <c r="F217" s="247"/>
      <c r="G217" s="248"/>
      <c r="H217" s="248"/>
      <c r="I217" s="235"/>
      <c r="J217" s="235"/>
      <c r="K217" s="235"/>
      <c r="L217" s="235"/>
    </row>
    <row r="218" spans="2:12" ht="12.75">
      <c r="B218" s="252"/>
      <c r="C218" s="248"/>
      <c r="D218" s="247"/>
      <c r="E218" s="247"/>
      <c r="F218" s="247"/>
      <c r="G218" s="248"/>
      <c r="H218" s="248"/>
      <c r="I218" s="235"/>
      <c r="J218" s="235"/>
      <c r="K218" s="235"/>
      <c r="L218" s="235"/>
    </row>
    <row r="219" spans="2:12" ht="12.75">
      <c r="B219" s="252"/>
      <c r="C219" s="248"/>
      <c r="D219" s="247"/>
      <c r="E219" s="247"/>
      <c r="F219" s="247"/>
      <c r="G219" s="248"/>
      <c r="H219" s="248"/>
      <c r="I219" s="235"/>
      <c r="J219" s="235"/>
      <c r="K219" s="235"/>
      <c r="L219" s="235"/>
    </row>
    <row r="220" spans="2:12" ht="12.75">
      <c r="B220" s="252"/>
      <c r="C220" s="248"/>
      <c r="D220" s="247"/>
      <c r="I220" s="235"/>
      <c r="J220" s="235"/>
      <c r="K220" s="235"/>
      <c r="L220" s="235"/>
    </row>
    <row r="221" spans="2:12" ht="12.75">
      <c r="B221" s="252"/>
      <c r="C221" s="248"/>
      <c r="D221" s="247"/>
      <c r="I221" s="235"/>
      <c r="J221" s="235"/>
      <c r="K221" s="235"/>
      <c r="L221" s="235"/>
    </row>
    <row r="222" spans="2:12" ht="12.75">
      <c r="B222" s="252"/>
      <c r="C222" s="248"/>
      <c r="D222" s="247"/>
      <c r="I222" s="235"/>
      <c r="J222" s="235"/>
      <c r="K222" s="235"/>
      <c r="L222" s="235"/>
    </row>
    <row r="223" spans="2:11" ht="12.75">
      <c r="B223" s="252"/>
      <c r="C223" s="248"/>
      <c r="D223" s="247"/>
      <c r="I223" s="235"/>
      <c r="J223" s="235"/>
      <c r="K223" s="235"/>
    </row>
    <row r="224" spans="2:11" ht="12.75">
      <c r="B224" s="252"/>
      <c r="C224" s="248"/>
      <c r="D224" s="247"/>
      <c r="I224" s="235"/>
      <c r="J224" s="235"/>
      <c r="K224" s="235"/>
    </row>
    <row r="225" spans="2:11" ht="12.75">
      <c r="B225" s="252"/>
      <c r="C225" s="248"/>
      <c r="D225" s="247"/>
      <c r="I225" s="235"/>
      <c r="J225" s="235"/>
      <c r="K225" s="235"/>
    </row>
    <row r="226" spans="2:11" ht="12.75">
      <c r="B226" s="252"/>
      <c r="C226" s="248"/>
      <c r="D226" s="247"/>
      <c r="I226" s="235"/>
      <c r="J226" s="235"/>
      <c r="K226" s="235"/>
    </row>
    <row r="227" spans="2:11" ht="12.75">
      <c r="B227" s="252"/>
      <c r="C227" s="248"/>
      <c r="D227" s="247"/>
      <c r="I227" s="235"/>
      <c r="J227" s="235"/>
      <c r="K227" s="235"/>
    </row>
    <row r="228" spans="2:11" ht="12.75">
      <c r="B228" s="252"/>
      <c r="C228" s="248"/>
      <c r="D228" s="247"/>
      <c r="I228" s="235"/>
      <c r="J228" s="235"/>
      <c r="K228" s="235"/>
    </row>
    <row r="229" spans="2:11" ht="12.75">
      <c r="B229" s="252"/>
      <c r="C229" s="248"/>
      <c r="D229" s="247"/>
      <c r="I229" s="235"/>
      <c r="J229" s="235"/>
      <c r="K229" s="235"/>
    </row>
    <row r="230" spans="2:11" ht="12.75">
      <c r="B230" s="252"/>
      <c r="C230" s="248"/>
      <c r="D230" s="247"/>
      <c r="I230" s="235"/>
      <c r="J230" s="235"/>
      <c r="K230" s="235"/>
    </row>
    <row r="231" spans="2:11" ht="12.75">
      <c r="B231" s="252"/>
      <c r="C231" s="248"/>
      <c r="D231" s="247"/>
      <c r="I231" s="235"/>
      <c r="J231" s="235"/>
      <c r="K231" s="235"/>
    </row>
    <row r="232" spans="2:11" ht="12.75">
      <c r="B232" s="252"/>
      <c r="C232" s="248"/>
      <c r="D232" s="247"/>
      <c r="I232" s="235"/>
      <c r="J232" s="235"/>
      <c r="K232" s="235"/>
    </row>
    <row r="233" spans="2:11" ht="12.75">
      <c r="B233" s="252"/>
      <c r="C233" s="248"/>
      <c r="D233" s="247"/>
      <c r="I233" s="235"/>
      <c r="J233" s="235"/>
      <c r="K233" s="235"/>
    </row>
    <row r="234" spans="2:11" ht="12.75">
      <c r="B234" s="252"/>
      <c r="C234" s="248"/>
      <c r="D234" s="247"/>
      <c r="I234" s="235"/>
      <c r="J234" s="235"/>
      <c r="K234" s="235"/>
    </row>
    <row r="235" spans="2:11" ht="12.75">
      <c r="B235" s="252"/>
      <c r="C235" s="248"/>
      <c r="D235" s="247"/>
      <c r="I235" s="235"/>
      <c r="J235" s="235"/>
      <c r="K235" s="235"/>
    </row>
    <row r="236" spans="2:11" ht="12.75">
      <c r="B236" s="252"/>
      <c r="C236" s="248"/>
      <c r="D236" s="247"/>
      <c r="I236" s="235"/>
      <c r="J236" s="235"/>
      <c r="K236" s="235"/>
    </row>
    <row r="237" spans="2:11" ht="12.75">
      <c r="B237" s="252"/>
      <c r="C237" s="248"/>
      <c r="D237" s="247"/>
      <c r="I237" s="235"/>
      <c r="J237" s="235"/>
      <c r="K237" s="235"/>
    </row>
    <row r="238" spans="2:11" ht="12.75">
      <c r="B238" s="252"/>
      <c r="C238" s="248"/>
      <c r="D238" s="247"/>
      <c r="I238" s="235"/>
      <c r="J238" s="235"/>
      <c r="K238" s="235"/>
    </row>
    <row r="239" spans="2:11" ht="12.75">
      <c r="B239" s="252"/>
      <c r="C239" s="248"/>
      <c r="D239" s="247"/>
      <c r="I239" s="235"/>
      <c r="J239" s="235"/>
      <c r="K239" s="235"/>
    </row>
    <row r="240" spans="2:11" ht="12.75">
      <c r="B240" s="252"/>
      <c r="C240" s="248"/>
      <c r="D240" s="247"/>
      <c r="I240" s="235"/>
      <c r="J240" s="235"/>
      <c r="K240" s="235"/>
    </row>
    <row r="241" spans="2:10" ht="12.75">
      <c r="B241" s="252"/>
      <c r="C241" s="248"/>
      <c r="D241" s="247"/>
      <c r="I241" s="235"/>
      <c r="J241" s="235"/>
    </row>
    <row r="242" spans="2:10" ht="12.75">
      <c r="B242" s="252"/>
      <c r="C242" s="248"/>
      <c r="D242" s="247"/>
      <c r="I242" s="235"/>
      <c r="J242" s="235"/>
    </row>
    <row r="243" spans="2:10" ht="12.75">
      <c r="B243" s="252"/>
      <c r="C243" s="248"/>
      <c r="D243" s="247"/>
      <c r="I243" s="235"/>
      <c r="J243" s="235"/>
    </row>
    <row r="244" spans="2:10" ht="12.75">
      <c r="B244" s="252"/>
      <c r="C244" s="248"/>
      <c r="D244" s="247"/>
      <c r="I244" s="235"/>
      <c r="J244" s="235"/>
    </row>
    <row r="245" spans="2:10" ht="12.75">
      <c r="B245" s="252"/>
      <c r="C245" s="248"/>
      <c r="D245" s="247"/>
      <c r="I245" s="235"/>
      <c r="J245" s="235"/>
    </row>
    <row r="246" spans="2:10" ht="12.75">
      <c r="B246" s="252"/>
      <c r="C246" s="248"/>
      <c r="D246" s="247"/>
      <c r="I246" s="235"/>
      <c r="J246" s="235"/>
    </row>
    <row r="247" spans="2:10" ht="12.75">
      <c r="B247" s="252"/>
      <c r="C247" s="248"/>
      <c r="D247" s="247"/>
      <c r="I247" s="235"/>
      <c r="J247" s="235"/>
    </row>
    <row r="248" spans="2:10" ht="12.75">
      <c r="B248" s="252"/>
      <c r="C248" s="248"/>
      <c r="D248" s="247"/>
      <c r="I248" s="235"/>
      <c r="J248" s="235"/>
    </row>
    <row r="249" spans="2:10" ht="12.75">
      <c r="B249" s="252"/>
      <c r="C249" s="248"/>
      <c r="D249" s="247"/>
      <c r="I249" s="235"/>
      <c r="J249" s="235"/>
    </row>
    <row r="250" spans="2:10" ht="12.75">
      <c r="B250" s="252"/>
      <c r="C250" s="248"/>
      <c r="D250" s="247"/>
      <c r="I250" s="235"/>
      <c r="J250" s="235"/>
    </row>
    <row r="251" spans="2:10" ht="12.75">
      <c r="B251" s="252"/>
      <c r="C251" s="248"/>
      <c r="D251" s="247"/>
      <c r="I251" s="235"/>
      <c r="J251" s="235"/>
    </row>
    <row r="252" spans="2:10" ht="12.75">
      <c r="B252" s="252"/>
      <c r="C252" s="248"/>
      <c r="D252" s="247"/>
      <c r="I252" s="235"/>
      <c r="J252" s="235"/>
    </row>
    <row r="253" spans="2:10" ht="12.75">
      <c r="B253" s="252"/>
      <c r="C253" s="248"/>
      <c r="D253" s="247"/>
      <c r="I253" s="235"/>
      <c r="J253" s="235"/>
    </row>
    <row r="254" spans="2:10" ht="12.75">
      <c r="B254" s="252"/>
      <c r="C254" s="248"/>
      <c r="D254" s="247"/>
      <c r="I254" s="235"/>
      <c r="J254" s="235"/>
    </row>
    <row r="255" spans="2:10" ht="12.75">
      <c r="B255" s="252"/>
      <c r="C255" s="248"/>
      <c r="D255" s="247"/>
      <c r="I255" s="235"/>
      <c r="J255" s="235"/>
    </row>
    <row r="256" spans="2:10" ht="12.75">
      <c r="B256" s="252"/>
      <c r="C256" s="248"/>
      <c r="D256" s="247"/>
      <c r="I256" s="235"/>
      <c r="J256" s="235"/>
    </row>
    <row r="257" spans="2:10" ht="12.75">
      <c r="B257" s="252"/>
      <c r="C257" s="248"/>
      <c r="D257" s="247"/>
      <c r="I257" s="235"/>
      <c r="J257" s="235"/>
    </row>
    <row r="258" spans="2:10" ht="12.75">
      <c r="B258" s="252"/>
      <c r="C258" s="248"/>
      <c r="D258" s="247"/>
      <c r="I258" s="235"/>
      <c r="J258" s="235"/>
    </row>
    <row r="259" spans="2:10" ht="12.75">
      <c r="B259" s="252"/>
      <c r="C259" s="248"/>
      <c r="D259" s="247"/>
      <c r="I259" s="235"/>
      <c r="J259" s="235"/>
    </row>
    <row r="260" spans="2:10" ht="12.75">
      <c r="B260" s="252"/>
      <c r="C260" s="248"/>
      <c r="D260" s="247"/>
      <c r="I260" s="235"/>
      <c r="J260" s="235"/>
    </row>
    <row r="261" spans="2:10" ht="12.75">
      <c r="B261" s="252"/>
      <c r="C261" s="248"/>
      <c r="D261" s="247"/>
      <c r="I261" s="235"/>
      <c r="J261" s="235"/>
    </row>
    <row r="262" spans="2:10" ht="12.75">
      <c r="B262" s="252"/>
      <c r="C262" s="248"/>
      <c r="D262" s="247"/>
      <c r="I262" s="235"/>
      <c r="J262" s="235"/>
    </row>
    <row r="263" spans="2:10" ht="12.75">
      <c r="B263" s="252"/>
      <c r="C263" s="248"/>
      <c r="D263" s="247"/>
      <c r="I263" s="235"/>
      <c r="J263" s="235"/>
    </row>
    <row r="264" spans="2:10" ht="12.75">
      <c r="B264" s="252"/>
      <c r="C264" s="248"/>
      <c r="D264" s="247"/>
      <c r="I264" s="235"/>
      <c r="J264" s="235"/>
    </row>
    <row r="265" spans="2:10" ht="12.75">
      <c r="B265" s="252"/>
      <c r="C265" s="248"/>
      <c r="D265" s="247"/>
      <c r="I265" s="235"/>
      <c r="J265" s="235"/>
    </row>
    <row r="266" spans="2:10" ht="12.75">
      <c r="B266" s="252"/>
      <c r="C266" s="248"/>
      <c r="D266" s="247"/>
      <c r="I266" s="235"/>
      <c r="J266" s="235"/>
    </row>
    <row r="267" spans="2:10" ht="12.75">
      <c r="B267" s="252"/>
      <c r="C267" s="248"/>
      <c r="D267" s="247"/>
      <c r="I267" s="235"/>
      <c r="J267" s="235"/>
    </row>
    <row r="268" spans="2:10" ht="12.75">
      <c r="B268" s="252"/>
      <c r="C268" s="248"/>
      <c r="D268" s="247"/>
      <c r="I268" s="235"/>
      <c r="J268" s="235"/>
    </row>
    <row r="269" spans="2:10" ht="12.75">
      <c r="B269" s="252"/>
      <c r="C269" s="248"/>
      <c r="D269" s="247"/>
      <c r="I269" s="235"/>
      <c r="J269" s="235"/>
    </row>
    <row r="270" spans="2:10" ht="12.75">
      <c r="B270" s="252"/>
      <c r="C270" s="248"/>
      <c r="D270" s="247"/>
      <c r="I270" s="235"/>
      <c r="J270" s="235"/>
    </row>
    <row r="271" spans="2:10" ht="12.75">
      <c r="B271" s="252"/>
      <c r="C271" s="248"/>
      <c r="D271" s="247"/>
      <c r="I271" s="235"/>
      <c r="J271" s="235"/>
    </row>
    <row r="272" spans="2:10" ht="12.75">
      <c r="B272" s="252"/>
      <c r="C272" s="248"/>
      <c r="D272" s="247"/>
      <c r="I272" s="235"/>
      <c r="J272" s="235"/>
    </row>
    <row r="273" spans="2:10" ht="12.75">
      <c r="B273" s="252"/>
      <c r="C273" s="248"/>
      <c r="D273" s="247"/>
      <c r="I273" s="235"/>
      <c r="J273" s="235"/>
    </row>
    <row r="274" spans="2:10" ht="12.75">
      <c r="B274" s="252"/>
      <c r="C274" s="248"/>
      <c r="D274" s="247"/>
      <c r="I274" s="235"/>
      <c r="J274" s="235"/>
    </row>
    <row r="275" spans="2:10" ht="12.75">
      <c r="B275" s="252"/>
      <c r="C275" s="248"/>
      <c r="D275" s="247"/>
      <c r="I275" s="235"/>
      <c r="J275" s="235"/>
    </row>
    <row r="276" spans="2:10" ht="12.75">
      <c r="B276" s="252"/>
      <c r="C276" s="248"/>
      <c r="D276" s="247"/>
      <c r="I276" s="235"/>
      <c r="J276" s="235"/>
    </row>
    <row r="277" spans="2:10" ht="12.75">
      <c r="B277" s="252"/>
      <c r="C277" s="248"/>
      <c r="D277" s="247"/>
      <c r="I277" s="235"/>
      <c r="J277" s="235"/>
    </row>
    <row r="278" spans="2:10" ht="12.75">
      <c r="B278" s="252"/>
      <c r="C278" s="248"/>
      <c r="D278" s="247"/>
      <c r="I278" s="235"/>
      <c r="J278" s="235"/>
    </row>
    <row r="279" spans="2:10" ht="12.75">
      <c r="B279" s="252"/>
      <c r="C279" s="248"/>
      <c r="D279" s="247"/>
      <c r="I279" s="235"/>
      <c r="J279" s="235"/>
    </row>
    <row r="280" spans="2:10" ht="12.75">
      <c r="B280" s="252"/>
      <c r="C280" s="248"/>
      <c r="D280" s="247"/>
      <c r="I280" s="235"/>
      <c r="J280" s="235"/>
    </row>
    <row r="281" spans="2:10" ht="12.75">
      <c r="B281" s="252"/>
      <c r="C281" s="248"/>
      <c r="D281" s="247"/>
      <c r="I281" s="235"/>
      <c r="J281" s="235"/>
    </row>
    <row r="282" spans="2:10" ht="12.75">
      <c r="B282" s="252"/>
      <c r="C282" s="248"/>
      <c r="D282" s="247"/>
      <c r="I282" s="235"/>
      <c r="J282" s="235"/>
    </row>
    <row r="283" spans="2:10" ht="12.75">
      <c r="B283" s="252"/>
      <c r="C283" s="248"/>
      <c r="D283" s="247"/>
      <c r="I283" s="235"/>
      <c r="J283" s="235"/>
    </row>
    <row r="284" spans="2:10" ht="12.75">
      <c r="B284" s="252"/>
      <c r="C284" s="248"/>
      <c r="D284" s="247"/>
      <c r="I284" s="235"/>
      <c r="J284" s="235"/>
    </row>
    <row r="285" spans="2:10" ht="12.75">
      <c r="B285" s="252"/>
      <c r="C285" s="248"/>
      <c r="D285" s="247"/>
      <c r="I285" s="235"/>
      <c r="J285" s="235"/>
    </row>
    <row r="286" spans="2:10" ht="12.75">
      <c r="B286" s="252"/>
      <c r="C286" s="248"/>
      <c r="D286" s="247"/>
      <c r="I286" s="235"/>
      <c r="J286" s="235"/>
    </row>
    <row r="287" spans="2:10" ht="12.75">
      <c r="B287" s="252"/>
      <c r="C287" s="248"/>
      <c r="D287" s="247"/>
      <c r="I287" s="235"/>
      <c r="J287" s="235"/>
    </row>
    <row r="288" spans="2:10" ht="12.75">
      <c r="B288" s="252"/>
      <c r="C288" s="248"/>
      <c r="D288" s="247"/>
      <c r="I288" s="235"/>
      <c r="J288" s="235"/>
    </row>
    <row r="289" spans="2:10" ht="12.75">
      <c r="B289" s="252"/>
      <c r="C289" s="248"/>
      <c r="D289" s="247"/>
      <c r="I289" s="235"/>
      <c r="J289" s="235"/>
    </row>
    <row r="290" spans="2:10" ht="12.75">
      <c r="B290" s="252"/>
      <c r="C290" s="248"/>
      <c r="D290" s="247"/>
      <c r="I290" s="235"/>
      <c r="J290" s="235"/>
    </row>
    <row r="291" spans="2:10" ht="12.75">
      <c r="B291" s="252"/>
      <c r="C291" s="248"/>
      <c r="D291" s="247"/>
      <c r="I291" s="235"/>
      <c r="J291" s="235"/>
    </row>
    <row r="292" spans="2:10" ht="12.75">
      <c r="B292" s="252"/>
      <c r="C292" s="248"/>
      <c r="D292" s="247"/>
      <c r="I292" s="235"/>
      <c r="J292" s="235"/>
    </row>
    <row r="293" spans="2:10" ht="12.75">
      <c r="B293" s="252"/>
      <c r="C293" s="248"/>
      <c r="D293" s="247"/>
      <c r="I293" s="235"/>
      <c r="J293" s="235"/>
    </row>
    <row r="294" spans="2:10" ht="12.75">
      <c r="B294" s="252"/>
      <c r="C294" s="248"/>
      <c r="D294" s="247"/>
      <c r="I294" s="235"/>
      <c r="J294" s="235"/>
    </row>
    <row r="295" spans="2:10" ht="12.75">
      <c r="B295" s="252"/>
      <c r="C295" s="248"/>
      <c r="D295" s="247"/>
      <c r="I295" s="235"/>
      <c r="J295" s="235"/>
    </row>
    <row r="296" spans="2:10" ht="12.75">
      <c r="B296" s="252"/>
      <c r="C296" s="248"/>
      <c r="D296" s="247"/>
      <c r="I296" s="235"/>
      <c r="J296" s="235"/>
    </row>
    <row r="297" spans="2:10" ht="12.75">
      <c r="B297" s="252"/>
      <c r="C297" s="248"/>
      <c r="D297" s="247"/>
      <c r="I297" s="235"/>
      <c r="J297" s="235"/>
    </row>
    <row r="298" spans="2:10" ht="12.75">
      <c r="B298" s="252"/>
      <c r="C298" s="248"/>
      <c r="D298" s="247"/>
      <c r="I298" s="235"/>
      <c r="J298" s="235"/>
    </row>
    <row r="299" spans="2:10" ht="12.75">
      <c r="B299" s="252"/>
      <c r="C299" s="248"/>
      <c r="D299" s="247"/>
      <c r="I299" s="235"/>
      <c r="J299" s="235"/>
    </row>
    <row r="300" spans="9:10" ht="12.75">
      <c r="I300" s="235"/>
      <c r="J300" s="235"/>
    </row>
    <row r="301" spans="9:10" ht="12.75">
      <c r="I301" s="235"/>
      <c r="J301" s="235"/>
    </row>
    <row r="302" spans="9:10" ht="12.75">
      <c r="I302" s="235"/>
      <c r="J302" s="235"/>
    </row>
    <row r="303" spans="9:10" ht="12.75">
      <c r="I303" s="235"/>
      <c r="J303" s="235"/>
    </row>
    <row r="304" spans="9:10" ht="12.75">
      <c r="I304" s="235"/>
      <c r="J304" s="235"/>
    </row>
    <row r="305" spans="9:10" ht="12.75">
      <c r="I305" s="235"/>
      <c r="J305" s="235"/>
    </row>
    <row r="306" spans="9:10" ht="12.75">
      <c r="I306" s="235"/>
      <c r="J306" s="235"/>
    </row>
    <row r="307" spans="9:10" ht="12.75">
      <c r="I307" s="235"/>
      <c r="J307" s="235"/>
    </row>
    <row r="308" spans="9:10" ht="12.75">
      <c r="I308" s="235"/>
      <c r="J308" s="235"/>
    </row>
    <row r="309" spans="9:10" ht="12.75">
      <c r="I309" s="235"/>
      <c r="J309" s="235"/>
    </row>
    <row r="310" spans="9:10" ht="12.75">
      <c r="I310" s="235"/>
      <c r="J310" s="235"/>
    </row>
    <row r="311" spans="9:10" ht="12.75">
      <c r="I311" s="235"/>
      <c r="J311" s="235"/>
    </row>
    <row r="312" spans="9:10" ht="12.75">
      <c r="I312" s="235"/>
      <c r="J312" s="235"/>
    </row>
    <row r="313" spans="9:10" ht="12.75">
      <c r="I313" s="235"/>
      <c r="J313" s="235"/>
    </row>
    <row r="314" spans="9:10" ht="12.75">
      <c r="I314" s="235"/>
      <c r="J314" s="235"/>
    </row>
    <row r="315" spans="9:10" ht="12.75">
      <c r="I315" s="235"/>
      <c r="J315" s="235"/>
    </row>
    <row r="316" spans="9:10" ht="12.75">
      <c r="I316" s="235"/>
      <c r="J316" s="235"/>
    </row>
    <row r="317" spans="9:10" ht="12.75">
      <c r="I317" s="235"/>
      <c r="J317" s="235"/>
    </row>
    <row r="318" spans="9:10" ht="12.75">
      <c r="I318" s="235"/>
      <c r="J318" s="235"/>
    </row>
    <row r="319" spans="9:10" ht="12.75">
      <c r="I319" s="235"/>
      <c r="J319" s="235"/>
    </row>
    <row r="320" spans="9:10" ht="12.75">
      <c r="I320" s="235"/>
      <c r="J320" s="235"/>
    </row>
    <row r="321" spans="9:10" ht="12.75">
      <c r="I321" s="235"/>
      <c r="J321" s="235"/>
    </row>
    <row r="322" spans="9:10" ht="12.75">
      <c r="I322" s="235"/>
      <c r="J322" s="235"/>
    </row>
    <row r="323" spans="9:10" ht="12.75">
      <c r="I323" s="235"/>
      <c r="J323" s="235"/>
    </row>
    <row r="324" ht="12.75">
      <c r="I324" s="235"/>
    </row>
    <row r="325" ht="12.75">
      <c r="I325" s="235"/>
    </row>
    <row r="326" ht="12.75">
      <c r="I326" s="235"/>
    </row>
    <row r="327" ht="12.75">
      <c r="I327" s="235"/>
    </row>
    <row r="328" ht="12.75">
      <c r="I328" s="235"/>
    </row>
    <row r="329" ht="12.75">
      <c r="I329" s="235"/>
    </row>
    <row r="330" ht="12.75">
      <c r="I330" s="235"/>
    </row>
    <row r="331" ht="12.75">
      <c r="I331" s="235"/>
    </row>
    <row r="332" ht="12.75">
      <c r="I332" s="235"/>
    </row>
    <row r="333" ht="12.75">
      <c r="I333" s="235"/>
    </row>
    <row r="334" ht="12.75">
      <c r="I334" s="235"/>
    </row>
    <row r="335" ht="12.75">
      <c r="I335" s="235"/>
    </row>
    <row r="336" ht="12.75">
      <c r="I336" s="235"/>
    </row>
    <row r="337" ht="12.75">
      <c r="I337" s="235"/>
    </row>
    <row r="338" ht="12.75">
      <c r="I338" s="235"/>
    </row>
    <row r="339" ht="12.75">
      <c r="I339" s="235"/>
    </row>
    <row r="340" ht="12.75">
      <c r="I340" s="235"/>
    </row>
    <row r="341" ht="12.75">
      <c r="I341" s="235"/>
    </row>
    <row r="342" ht="12.75">
      <c r="I342" s="235"/>
    </row>
    <row r="343" ht="12.75">
      <c r="I343" s="235"/>
    </row>
    <row r="344" ht="12.75">
      <c r="I344" s="235"/>
    </row>
    <row r="345" ht="12.75">
      <c r="I345" s="235"/>
    </row>
    <row r="346" ht="12.75">
      <c r="I346" s="235"/>
    </row>
    <row r="347" ht="12.75">
      <c r="I347" s="235"/>
    </row>
    <row r="348" ht="12.75">
      <c r="I348" s="235"/>
    </row>
    <row r="349" ht="12.75">
      <c r="I349" s="235"/>
    </row>
    <row r="350" ht="12.75">
      <c r="I350" s="235"/>
    </row>
    <row r="351" ht="12.75">
      <c r="I351" s="235"/>
    </row>
    <row r="352" ht="12.75">
      <c r="I352" s="235"/>
    </row>
    <row r="353" ht="12.75">
      <c r="I353" s="235"/>
    </row>
    <row r="354" ht="12.75">
      <c r="I354" s="235"/>
    </row>
    <row r="355" ht="12.75">
      <c r="I355" s="235"/>
    </row>
    <row r="356" ht="12.75">
      <c r="I356" s="235"/>
    </row>
    <row r="357" ht="12.75">
      <c r="I357" s="235"/>
    </row>
    <row r="358" ht="12.75">
      <c r="I358" s="235"/>
    </row>
    <row r="359" ht="12.75">
      <c r="I359" s="235"/>
    </row>
    <row r="360" ht="12.75">
      <c r="I360" s="235"/>
    </row>
    <row r="361" ht="12.75">
      <c r="I361" s="235"/>
    </row>
    <row r="362" ht="12.75">
      <c r="I362" s="235"/>
    </row>
    <row r="363" ht="12.75">
      <c r="I363" s="235"/>
    </row>
    <row r="364" ht="12.75">
      <c r="I364" s="235"/>
    </row>
    <row r="365" ht="12.75">
      <c r="I365" s="235"/>
    </row>
    <row r="366" ht="12.75">
      <c r="I366" s="235"/>
    </row>
    <row r="367" ht="12.75">
      <c r="I367" s="235"/>
    </row>
    <row r="368" ht="12.75">
      <c r="I368" s="235"/>
    </row>
    <row r="369" ht="12.75">
      <c r="I369" s="235"/>
    </row>
    <row r="370" ht="12.75">
      <c r="I370" s="235"/>
    </row>
    <row r="371" ht="12.75">
      <c r="I371" s="235"/>
    </row>
    <row r="372" ht="12.75">
      <c r="I372" s="235"/>
    </row>
    <row r="373" ht="12.75">
      <c r="I373" s="235"/>
    </row>
    <row r="374" ht="12.75">
      <c r="I374" s="235"/>
    </row>
    <row r="375" ht="12.75">
      <c r="I375" s="235"/>
    </row>
    <row r="376" ht="12.75">
      <c r="I376" s="235"/>
    </row>
    <row r="377" ht="12.75">
      <c r="I377" s="235"/>
    </row>
    <row r="378" ht="12.75">
      <c r="I378" s="235"/>
    </row>
    <row r="379" ht="12.75">
      <c r="I379" s="235"/>
    </row>
    <row r="380" ht="12.75">
      <c r="I380" s="235"/>
    </row>
    <row r="381" ht="12.75">
      <c r="I381" s="235"/>
    </row>
    <row r="382" ht="12.75">
      <c r="I382" s="235"/>
    </row>
    <row r="383" ht="12.75">
      <c r="I383" s="235"/>
    </row>
    <row r="384" ht="12.75">
      <c r="I384" s="235"/>
    </row>
    <row r="385" ht="12.75">
      <c r="I385" s="235"/>
    </row>
    <row r="386" ht="12.75">
      <c r="I386" s="235"/>
    </row>
    <row r="387" ht="12.75">
      <c r="I387" s="235"/>
    </row>
    <row r="388" ht="12.75">
      <c r="I388" s="235"/>
    </row>
    <row r="389" ht="12.75">
      <c r="I389" s="235"/>
    </row>
    <row r="390" ht="12.75">
      <c r="I390" s="235"/>
    </row>
    <row r="391" ht="12.75">
      <c r="I391" s="235"/>
    </row>
    <row r="392" ht="12.75">
      <c r="I392" s="235"/>
    </row>
    <row r="393" ht="12.75">
      <c r="I393" s="235"/>
    </row>
    <row r="394" ht="12.75">
      <c r="I394" s="235"/>
    </row>
    <row r="395" ht="12.75">
      <c r="I395" s="235"/>
    </row>
    <row r="396" ht="12.75">
      <c r="I396" s="235"/>
    </row>
    <row r="397" ht="12.75">
      <c r="I397" s="235"/>
    </row>
    <row r="398" ht="12.75">
      <c r="I398" s="235"/>
    </row>
    <row r="399" ht="12.75">
      <c r="I399" s="235"/>
    </row>
    <row r="400" ht="12.75">
      <c r="I400" s="235"/>
    </row>
    <row r="401" ht="12.75">
      <c r="I401" s="235"/>
    </row>
    <row r="402" ht="12.75">
      <c r="I402" s="235"/>
    </row>
    <row r="403" ht="12.75">
      <c r="I403" s="235"/>
    </row>
    <row r="404" ht="12.75">
      <c r="I404" s="235"/>
    </row>
    <row r="405" ht="12.75">
      <c r="I405" s="235"/>
    </row>
    <row r="406" ht="12.75">
      <c r="I406" s="235"/>
    </row>
  </sheetData>
  <sheetProtection/>
  <mergeCells count="22">
    <mergeCell ref="B6:F7"/>
    <mergeCell ref="G6:H17"/>
    <mergeCell ref="B35:G35"/>
    <mergeCell ref="I35:L35"/>
    <mergeCell ref="B17:C17"/>
    <mergeCell ref="I6:M6"/>
    <mergeCell ref="I7:M7"/>
    <mergeCell ref="B9:F9"/>
    <mergeCell ref="B36:G36"/>
    <mergeCell ref="B19:F19"/>
    <mergeCell ref="H19:L19"/>
    <mergeCell ref="B20:F20"/>
    <mergeCell ref="H22:L30"/>
    <mergeCell ref="B30:C30"/>
    <mergeCell ref="B34:G34"/>
    <mergeCell ref="I34:L34"/>
    <mergeCell ref="B10:F10"/>
    <mergeCell ref="B11:F11"/>
    <mergeCell ref="B12:F12"/>
    <mergeCell ref="B14:C14"/>
    <mergeCell ref="B15:C15"/>
    <mergeCell ref="B16:C16"/>
  </mergeCells>
  <conditionalFormatting sqref="G118">
    <cfRule type="iconSet" priority="7" dxfId="3">
      <iconSet iconSet="3Symbols2">
        <cfvo type="percent" val="0"/>
        <cfvo type="num" val="0"/>
        <cfvo gte="0" type="num" val="0"/>
      </iconSet>
    </cfRule>
  </conditionalFormatting>
  <conditionalFormatting sqref="F16">
    <cfRule type="iconSet" priority="6" dxfId="3">
      <iconSet iconSet="3Symbols2">
        <cfvo type="percent" val="0"/>
        <cfvo type="num" val="0"/>
        <cfvo gte="0" type="num" val="0"/>
      </iconSet>
    </cfRule>
  </conditionalFormatting>
  <conditionalFormatting sqref="F15">
    <cfRule type="iconSet" priority="5" dxfId="3">
      <iconSet iconSet="3Symbols2">
        <cfvo type="percent" val="0"/>
        <cfvo type="num" val="0"/>
        <cfvo gte="0" type="num" val="0"/>
      </iconSet>
    </cfRule>
  </conditionalFormatting>
  <conditionalFormatting sqref="F23:F29">
    <cfRule type="iconSet" priority="4" dxfId="3">
      <iconSet iconSet="3Symbols2">
        <cfvo type="percent" val="0"/>
        <cfvo type="num" val="0"/>
        <cfvo gte="0" type="num" val="0"/>
      </iconSet>
    </cfRule>
  </conditionalFormatting>
  <conditionalFormatting sqref="F30">
    <cfRule type="iconSet" priority="3" dxfId="3">
      <iconSet iconSet="3Symbols2">
        <cfvo type="percent" val="0"/>
        <cfvo type="num" val="0"/>
        <cfvo gte="0" type="num" val="0"/>
      </iconSet>
    </cfRule>
  </conditionalFormatting>
  <conditionalFormatting sqref="G44">
    <cfRule type="iconSet" priority="2" dxfId="3">
      <iconSet iconSet="3Symbols2">
        <cfvo type="percent" val="0"/>
        <cfvo type="num" val="0"/>
        <cfvo gte="0" type="num" val="0"/>
      </iconSet>
    </cfRule>
  </conditionalFormatting>
  <conditionalFormatting sqref="D17:F17">
    <cfRule type="iconSet" priority="1" dxfId="3">
      <iconSet iconSet="3Symbols2">
        <cfvo type="percent" val="0"/>
        <cfvo type="num" val="0"/>
        <cfvo gte="0" type="num" val="0"/>
      </iconSet>
    </cfRule>
  </conditionalFormatting>
  <conditionalFormatting sqref="G45:G117 G38:G43">
    <cfRule type="iconSet" priority="8" dxfId="3">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38:C118"/>
    <dataValidation type="list" allowBlank="1" showInputMessage="1" showErrorMessage="1" sqref="D38:D118">
      <formula1>Categories</formula1>
    </dataValidation>
  </dataValidations>
  <printOptions/>
  <pageMargins left="0.2362204724409449" right="0.2362204724409449" top="0.31496062992125984" bottom="0.5118110236220472" header="0.31496062992125984" footer="0.5118110236220472"/>
  <pageSetup fitToHeight="1" fitToWidth="1" orientation="portrait" paperSize="9" scale="35" r:id="rId3"/>
  <drawing r:id="rId2"/>
  <legacyDrawing r:id="rId1"/>
</worksheet>
</file>

<file path=xl/worksheets/sheet11.xml><?xml version="1.0" encoding="utf-8"?>
<worksheet xmlns="http://schemas.openxmlformats.org/spreadsheetml/2006/main" xmlns:r="http://schemas.openxmlformats.org/officeDocument/2006/relationships">
  <sheetPr codeName="Feuil11">
    <tabColor theme="8" tint="-0.24997000396251678"/>
    <pageSetUpPr fitToPage="1"/>
  </sheetPr>
  <dimension ref="A1:IU406"/>
  <sheetViews>
    <sheetView showGridLines="0" zoomScalePageLayoutView="125" workbookViewId="0" topLeftCell="A1">
      <selection activeCell="B2" sqref="B2"/>
    </sheetView>
  </sheetViews>
  <sheetFormatPr defaultColWidth="9.140625" defaultRowHeight="12.75"/>
  <cols>
    <col min="1" max="1" width="1.7109375" style="160" customWidth="1"/>
    <col min="2" max="2" width="36.7109375" style="160" customWidth="1"/>
    <col min="3" max="3" width="10.28125" style="221" customWidth="1"/>
    <col min="4" max="4" width="22.421875" style="164" customWidth="1"/>
    <col min="5" max="5" width="20.8515625" style="164" customWidth="1"/>
    <col min="6" max="6" width="16.140625" style="164" customWidth="1"/>
    <col min="7" max="7" width="15.421875" style="160" customWidth="1"/>
    <col min="8" max="8" width="14.28125" style="160" customWidth="1"/>
    <col min="9" max="9" width="37.00390625" style="165" customWidth="1"/>
    <col min="10" max="10" width="19.00390625" style="160" customWidth="1"/>
    <col min="11" max="11" width="17.421875" style="160" customWidth="1"/>
    <col min="12" max="12" width="23.7109375" style="160" customWidth="1"/>
    <col min="13" max="13" width="21.00390625" style="160" customWidth="1"/>
    <col min="14" max="14" width="31.7109375" style="160" bestFit="1" customWidth="1"/>
    <col min="15" max="15" width="39.140625" style="160" hidden="1" customWidth="1"/>
    <col min="16" max="16" width="16.8515625" style="160" hidden="1" customWidth="1"/>
    <col min="17" max="17" width="18.28125" style="160" hidden="1" customWidth="1"/>
    <col min="18" max="18" width="14.7109375" style="160" customWidth="1"/>
    <col min="19" max="19" width="22.421875" style="160" bestFit="1" customWidth="1"/>
    <col min="20" max="20" width="22.7109375" style="160" bestFit="1" customWidth="1"/>
    <col min="21" max="21" width="20.8515625" style="160" bestFit="1" customWidth="1"/>
    <col min="22" max="22" width="26.57421875" style="160" bestFit="1" customWidth="1"/>
    <col min="23" max="23" width="19.28125" style="160" bestFit="1" customWidth="1"/>
    <col min="24" max="24" width="11.7109375" style="160" bestFit="1" customWidth="1"/>
    <col min="25" max="16384" width="9.140625" style="160" customWidth="1"/>
  </cols>
  <sheetData>
    <row r="1" spans="2:4" ht="15.75" customHeight="1">
      <c r="B1" s="161"/>
      <c r="C1" s="162"/>
      <c r="D1" s="163"/>
    </row>
    <row r="2" spans="1:17" ht="28.5" customHeight="1">
      <c r="A2" s="166"/>
      <c r="B2" s="413" t="str">
        <f ca="1">"Budget Mensuel : "&amp;MID(CELL("nomfichier",A1),FIND("]",CELL("nomfichier",A1),1)+1,30)</f>
        <v>Budget Mensuel : Novembre</v>
      </c>
      <c r="C2" s="167"/>
      <c r="D2" s="168"/>
      <c r="E2" s="169"/>
      <c r="F2" s="169"/>
      <c r="G2" s="170"/>
      <c r="H2" s="170"/>
      <c r="I2" s="170"/>
      <c r="J2" s="170"/>
      <c r="K2" s="170"/>
      <c r="L2" s="170"/>
      <c r="M2" s="170"/>
      <c r="N2" s="170"/>
      <c r="O2" s="170"/>
      <c r="P2" s="170"/>
      <c r="Q2" s="170"/>
    </row>
    <row r="3" spans="1:17" ht="15" customHeight="1">
      <c r="A3" s="166"/>
      <c r="B3" s="171"/>
      <c r="C3" s="172"/>
      <c r="D3" s="173"/>
      <c r="E3" s="169"/>
      <c r="F3" s="169"/>
      <c r="G3" s="174"/>
      <c r="H3" s="170"/>
      <c r="I3" s="170"/>
      <c r="J3" s="170"/>
      <c r="K3" s="170"/>
      <c r="L3" s="170"/>
      <c r="M3" s="170"/>
      <c r="N3" s="170"/>
      <c r="O3" s="170"/>
      <c r="P3" s="170"/>
      <c r="Q3" s="170"/>
    </row>
    <row r="4" spans="2:17" ht="12.75" customHeight="1">
      <c r="B4" s="175"/>
      <c r="C4" s="176"/>
      <c r="D4" s="177"/>
      <c r="E4"/>
      <c r="F4" s="179"/>
      <c r="G4" s="180"/>
      <c r="H4" s="170"/>
      <c r="I4" s="170"/>
      <c r="J4" s="170"/>
      <c r="K4" s="170"/>
      <c r="L4" s="170"/>
      <c r="M4" s="170"/>
      <c r="N4" s="170"/>
      <c r="O4" s="170"/>
      <c r="P4" s="170"/>
      <c r="Q4" s="170"/>
    </row>
    <row r="5" spans="2:17" ht="12.75" customHeight="1">
      <c r="B5" s="175"/>
      <c r="C5" s="176"/>
      <c r="D5" s="177"/>
      <c r="E5" s="178"/>
      <c r="F5" s="179"/>
      <c r="G5" s="180"/>
      <c r="H5" s="170"/>
      <c r="I5" s="170"/>
      <c r="J5" s="170"/>
      <c r="K5" s="170"/>
      <c r="L5" s="170"/>
      <c r="M5" s="170"/>
      <c r="N5" s="170"/>
      <c r="O5" s="170"/>
      <c r="P5" s="170"/>
      <c r="Q5" s="170"/>
    </row>
    <row r="6" spans="2:17" ht="12.75" customHeight="1">
      <c r="B6" s="347" t="s">
        <v>143</v>
      </c>
      <c r="C6" s="348"/>
      <c r="D6" s="348"/>
      <c r="E6" s="348"/>
      <c r="F6" s="349"/>
      <c r="G6" s="354"/>
      <c r="H6" s="355"/>
      <c r="I6" s="362" t="s">
        <v>107</v>
      </c>
      <c r="J6" s="363"/>
      <c r="K6" s="363"/>
      <c r="L6" s="363"/>
      <c r="M6" s="363"/>
      <c r="N6" s="170"/>
      <c r="O6" s="170"/>
      <c r="P6" s="170"/>
      <c r="Q6" s="170"/>
    </row>
    <row r="7" spans="2:17" ht="12.75" customHeight="1">
      <c r="B7" s="350"/>
      <c r="C7" s="351"/>
      <c r="D7" s="351"/>
      <c r="E7" s="351"/>
      <c r="F7" s="352"/>
      <c r="G7" s="356"/>
      <c r="H7" s="355"/>
      <c r="I7" s="327" t="s">
        <v>108</v>
      </c>
      <c r="J7" s="328"/>
      <c r="K7" s="328"/>
      <c r="L7" s="328"/>
      <c r="M7" s="328"/>
      <c r="N7" s="170"/>
      <c r="O7" s="170"/>
      <c r="P7" s="170"/>
      <c r="Q7" s="170"/>
    </row>
    <row r="8" spans="2:17" ht="3.75" customHeight="1">
      <c r="B8" s="181"/>
      <c r="C8" s="176"/>
      <c r="D8" s="177"/>
      <c r="E8" s="178"/>
      <c r="F8" s="182"/>
      <c r="G8" s="356"/>
      <c r="H8" s="355"/>
      <c r="I8" s="170"/>
      <c r="J8" s="170"/>
      <c r="K8" s="170"/>
      <c r="L8" s="170"/>
      <c r="M8" s="170"/>
      <c r="N8" s="170"/>
      <c r="O8" s="170"/>
      <c r="P8" s="170"/>
      <c r="Q8" s="170"/>
    </row>
    <row r="9" spans="2:17" ht="36.75">
      <c r="B9" s="333" t="s">
        <v>113</v>
      </c>
      <c r="C9" s="334"/>
      <c r="D9" s="334"/>
      <c r="E9" s="334"/>
      <c r="F9" s="335"/>
      <c r="G9" s="356"/>
      <c r="H9" s="355"/>
      <c r="I9" s="170"/>
      <c r="J9" s="170"/>
      <c r="K9" s="170"/>
      <c r="L9" s="170"/>
      <c r="M9" s="170"/>
      <c r="N9" s="170"/>
      <c r="O9" s="309" t="s">
        <v>99</v>
      </c>
      <c r="P9" s="310" t="s">
        <v>105</v>
      </c>
      <c r="Q9" s="310" t="s">
        <v>106</v>
      </c>
    </row>
    <row r="10" spans="2:17" ht="36.75">
      <c r="B10" s="336">
        <f>IF(F17=0,"",IF(F17&lt;0,Budget_négatif,Budget_positif))</f>
      </c>
      <c r="C10" s="337"/>
      <c r="D10" s="337"/>
      <c r="E10" s="337"/>
      <c r="F10" s="338"/>
      <c r="G10" s="356"/>
      <c r="H10" s="355"/>
      <c r="I10" s="170"/>
      <c r="J10" s="170"/>
      <c r="K10" s="170"/>
      <c r="L10" s="170"/>
      <c r="M10" s="170"/>
      <c r="N10" s="170"/>
      <c r="O10" s="311" t="s">
        <v>110</v>
      </c>
      <c r="P10" s="310"/>
      <c r="Q10" s="310"/>
    </row>
    <row r="11" spans="2:17" ht="12.75">
      <c r="B11" s="339">
        <f>IF(F15=0,"",IF(F15&gt;0,Resouces_positives,Resources_négatives))</f>
      </c>
      <c r="C11" s="340"/>
      <c r="D11" s="340"/>
      <c r="E11" s="340"/>
      <c r="F11" s="341"/>
      <c r="G11" s="356"/>
      <c r="H11" s="355"/>
      <c r="I11" s="185"/>
      <c r="J11" s="184"/>
      <c r="K11" s="186"/>
      <c r="L11" s="187"/>
      <c r="O11" s="311" t="s">
        <v>111</v>
      </c>
      <c r="P11" s="310"/>
      <c r="Q11" s="310"/>
    </row>
    <row r="12" spans="2:17" ht="12.75">
      <c r="B12" s="336">
        <f>IF(F16=0,"",IF(F16&gt;0,Dépenses_positives,Dépenses_négatives))</f>
      </c>
      <c r="C12" s="337"/>
      <c r="D12" s="337"/>
      <c r="E12" s="337"/>
      <c r="F12" s="338"/>
      <c r="G12" s="356"/>
      <c r="H12" s="355"/>
      <c r="I12" s="185"/>
      <c r="J12" s="184"/>
      <c r="K12" s="186"/>
      <c r="L12" s="187"/>
      <c r="O12" s="311" t="s">
        <v>112</v>
      </c>
      <c r="P12" s="310"/>
      <c r="Q12" s="310"/>
    </row>
    <row r="13" spans="2:17" ht="12.75">
      <c r="B13" s="188"/>
      <c r="C13" s="189"/>
      <c r="D13" s="177"/>
      <c r="E13" s="177"/>
      <c r="F13" s="190"/>
      <c r="G13" s="356"/>
      <c r="H13" s="355"/>
      <c r="I13" s="185"/>
      <c r="J13" s="184"/>
      <c r="K13" s="186"/>
      <c r="L13" s="187"/>
      <c r="O13" s="311" t="s">
        <v>114</v>
      </c>
      <c r="P13" s="310"/>
      <c r="Q13" s="310"/>
    </row>
    <row r="14" spans="2:17" ht="15" customHeight="1">
      <c r="B14" s="342" t="s">
        <v>24</v>
      </c>
      <c r="C14" s="343"/>
      <c r="D14" s="254" t="s">
        <v>50</v>
      </c>
      <c r="E14" s="255" t="s">
        <v>51</v>
      </c>
      <c r="F14" s="256" t="s">
        <v>17</v>
      </c>
      <c r="G14" s="356"/>
      <c r="H14" s="355"/>
      <c r="I14" s="160"/>
      <c r="M14" s="183"/>
      <c r="O14" s="311" t="s">
        <v>115</v>
      </c>
      <c r="P14" s="310"/>
      <c r="Q14" s="310"/>
    </row>
    <row r="15" spans="2:17" ht="15" customHeight="1">
      <c r="B15" s="344" t="s">
        <v>33</v>
      </c>
      <c r="C15" s="345"/>
      <c r="D15" s="191">
        <f>D30</f>
        <v>0</v>
      </c>
      <c r="E15" s="191">
        <f>E30</f>
        <v>0</v>
      </c>
      <c r="F15" s="103">
        <f>E15-D15</f>
        <v>0</v>
      </c>
      <c r="G15" s="356"/>
      <c r="H15" s="355"/>
      <c r="I15" s="160"/>
      <c r="M15" s="183"/>
      <c r="O15" s="311" t="s">
        <v>144</v>
      </c>
      <c r="P15" s="310"/>
      <c r="Q15" s="310"/>
    </row>
    <row r="16" spans="2:17" ht="15" customHeight="1">
      <c r="B16" s="344" t="s">
        <v>34</v>
      </c>
      <c r="C16" s="345"/>
      <c r="D16" s="192">
        <f>E118</f>
        <v>0</v>
      </c>
      <c r="E16" s="192">
        <f>F118</f>
        <v>0</v>
      </c>
      <c r="F16" s="103">
        <f>D16-E16</f>
        <v>0</v>
      </c>
      <c r="G16" s="356"/>
      <c r="H16" s="355"/>
      <c r="I16" s="160"/>
      <c r="M16" s="183"/>
      <c r="O16" s="311" t="s">
        <v>145</v>
      </c>
      <c r="P16" s="310"/>
      <c r="Q16" s="310"/>
    </row>
    <row r="17" spans="2:17" ht="15" customHeight="1">
      <c r="B17" s="322" t="s">
        <v>139</v>
      </c>
      <c r="C17" s="323"/>
      <c r="D17" s="104">
        <f>D15-D16</f>
        <v>0</v>
      </c>
      <c r="E17" s="104">
        <f>E15-E16</f>
        <v>0</v>
      </c>
      <c r="F17" s="105">
        <f>E17-D17</f>
        <v>0</v>
      </c>
      <c r="G17" s="356"/>
      <c r="H17" s="355"/>
      <c r="I17" s="160"/>
      <c r="M17" s="183"/>
      <c r="O17" s="311" t="s">
        <v>116</v>
      </c>
      <c r="P17" s="310"/>
      <c r="Q17" s="310"/>
    </row>
    <row r="18" spans="1:17" ht="12.75">
      <c r="A18" s="183"/>
      <c r="B18" s="183"/>
      <c r="C18" s="193"/>
      <c r="D18" s="194"/>
      <c r="E18" s="194"/>
      <c r="F18" s="194"/>
      <c r="G18" s="183"/>
      <c r="H18" s="195"/>
      <c r="I18" s="196"/>
      <c r="M18" s="183"/>
      <c r="N18" s="183"/>
      <c r="O18" s="311" t="s">
        <v>117</v>
      </c>
      <c r="P18" s="310"/>
      <c r="Q18" s="310"/>
    </row>
    <row r="19" spans="2:17" ht="15">
      <c r="B19" s="324" t="s">
        <v>94</v>
      </c>
      <c r="C19" s="325"/>
      <c r="D19" s="325"/>
      <c r="E19" s="325"/>
      <c r="F19" s="326"/>
      <c r="G19" s="197"/>
      <c r="H19" s="346"/>
      <c r="I19" s="346"/>
      <c r="J19" s="346"/>
      <c r="K19" s="346"/>
      <c r="L19" s="346"/>
      <c r="O19" s="311" t="s">
        <v>118</v>
      </c>
      <c r="P19" s="310"/>
      <c r="Q19" s="310"/>
    </row>
    <row r="20" spans="2:17" ht="12.75">
      <c r="B20" s="357" t="s">
        <v>140</v>
      </c>
      <c r="C20" s="358"/>
      <c r="D20" s="358"/>
      <c r="E20" s="358"/>
      <c r="F20" s="359"/>
      <c r="G20" s="197"/>
      <c r="H20" s="198"/>
      <c r="I20" s="196"/>
      <c r="O20" s="311" t="s">
        <v>146</v>
      </c>
      <c r="P20" s="310"/>
      <c r="Q20" s="310"/>
    </row>
    <row r="21" spans="2:17" ht="15">
      <c r="B21" s="199"/>
      <c r="C21" s="200"/>
      <c r="D21" s="201"/>
      <c r="E21" s="200"/>
      <c r="F21" s="202"/>
      <c r="G21" s="197"/>
      <c r="H21" s="198"/>
      <c r="I21" s="196"/>
      <c r="O21" s="311" t="s">
        <v>119</v>
      </c>
      <c r="P21" s="310"/>
      <c r="Q21" s="310"/>
    </row>
    <row r="22" spans="2:17" ht="33.75">
      <c r="B22" s="262" t="s">
        <v>97</v>
      </c>
      <c r="C22" s="257" t="s">
        <v>98</v>
      </c>
      <c r="D22" s="258" t="s">
        <v>30</v>
      </c>
      <c r="E22" s="259" t="s">
        <v>25</v>
      </c>
      <c r="F22" s="260" t="s">
        <v>31</v>
      </c>
      <c r="G22" s="197"/>
      <c r="H22" s="329"/>
      <c r="I22" s="329"/>
      <c r="J22" s="329"/>
      <c r="K22" s="329"/>
      <c r="L22" s="329"/>
      <c r="O22" s="311" t="s">
        <v>120</v>
      </c>
      <c r="P22" s="310"/>
      <c r="Q22" s="310"/>
    </row>
    <row r="23" spans="2:17" ht="12.75">
      <c r="B23" s="203" t="s">
        <v>124</v>
      </c>
      <c r="C23" s="261">
        <v>1</v>
      </c>
      <c r="D23" s="99"/>
      <c r="E23" s="99"/>
      <c r="F23" s="106">
        <f aca="true" t="shared" si="0" ref="F23:F29">E23-D23</f>
        <v>0</v>
      </c>
      <c r="G23" s="197"/>
      <c r="H23" s="329"/>
      <c r="I23" s="329"/>
      <c r="J23" s="329"/>
      <c r="K23" s="329"/>
      <c r="L23" s="329"/>
      <c r="O23" s="311" t="s">
        <v>121</v>
      </c>
      <c r="P23" s="310"/>
      <c r="Q23" s="310"/>
    </row>
    <row r="24" spans="2:17" ht="12.75">
      <c r="B24" s="203" t="s">
        <v>125</v>
      </c>
      <c r="C24" s="261">
        <v>1</v>
      </c>
      <c r="D24" s="99"/>
      <c r="E24" s="99"/>
      <c r="F24" s="106">
        <f t="shared" si="0"/>
        <v>0</v>
      </c>
      <c r="G24" s="197"/>
      <c r="H24" s="329"/>
      <c r="I24" s="329"/>
      <c r="J24" s="329"/>
      <c r="K24" s="329"/>
      <c r="L24" s="329"/>
      <c r="O24" s="311" t="s">
        <v>122</v>
      </c>
      <c r="P24" s="310"/>
      <c r="Q24" s="310"/>
    </row>
    <row r="25" spans="2:17" ht="12.75">
      <c r="B25" s="203" t="s">
        <v>126</v>
      </c>
      <c r="C25" s="261">
        <v>1</v>
      </c>
      <c r="D25" s="99"/>
      <c r="E25" s="99"/>
      <c r="F25" s="106">
        <f t="shared" si="0"/>
        <v>0</v>
      </c>
      <c r="G25" s="197"/>
      <c r="H25" s="329"/>
      <c r="I25" s="329"/>
      <c r="J25" s="329"/>
      <c r="K25" s="329"/>
      <c r="L25" s="329"/>
      <c r="O25" s="311" t="s">
        <v>123</v>
      </c>
      <c r="P25" s="310"/>
      <c r="Q25" s="310"/>
    </row>
    <row r="26" spans="2:17" ht="12.75">
      <c r="B26" s="203" t="s">
        <v>127</v>
      </c>
      <c r="C26" s="261">
        <v>2</v>
      </c>
      <c r="D26" s="99"/>
      <c r="E26" s="99"/>
      <c r="F26" s="106">
        <f t="shared" si="0"/>
        <v>0</v>
      </c>
      <c r="G26" s="197"/>
      <c r="H26" s="329"/>
      <c r="I26" s="329"/>
      <c r="J26" s="329"/>
      <c r="K26" s="329"/>
      <c r="L26" s="329"/>
      <c r="O26" s="311" t="s">
        <v>100</v>
      </c>
      <c r="P26" s="310"/>
      <c r="Q26" s="310"/>
    </row>
    <row r="27" spans="2:12" ht="12.75">
      <c r="B27" s="203" t="s">
        <v>128</v>
      </c>
      <c r="C27" s="261">
        <v>2</v>
      </c>
      <c r="D27" s="99"/>
      <c r="E27" s="99"/>
      <c r="F27" s="106">
        <f t="shared" si="0"/>
        <v>0</v>
      </c>
      <c r="G27" s="197"/>
      <c r="H27" s="329"/>
      <c r="I27" s="329"/>
      <c r="J27" s="329"/>
      <c r="K27" s="329"/>
      <c r="L27" s="329"/>
    </row>
    <row r="28" spans="2:12" ht="12.75">
      <c r="B28" s="203" t="s">
        <v>44</v>
      </c>
      <c r="C28" s="261">
        <v>2</v>
      </c>
      <c r="D28" s="99"/>
      <c r="E28" s="99"/>
      <c r="F28" s="106">
        <f t="shared" si="0"/>
        <v>0</v>
      </c>
      <c r="G28" s="197"/>
      <c r="H28" s="329"/>
      <c r="I28" s="329"/>
      <c r="J28" s="329"/>
      <c r="K28" s="329"/>
      <c r="L28" s="329"/>
    </row>
    <row r="29" spans="1:12" ht="12.75">
      <c r="A29" s="204"/>
      <c r="B29" s="203" t="s">
        <v>45</v>
      </c>
      <c r="C29" s="261">
        <v>2</v>
      </c>
      <c r="D29" s="99"/>
      <c r="E29" s="99"/>
      <c r="F29" s="106">
        <f t="shared" si="0"/>
        <v>0</v>
      </c>
      <c r="G29" s="205"/>
      <c r="H29" s="329"/>
      <c r="I29" s="329"/>
      <c r="J29" s="329"/>
      <c r="K29" s="329"/>
      <c r="L29" s="329"/>
    </row>
    <row r="30" spans="2:12" s="206" customFormat="1" ht="12.75">
      <c r="B30" s="360" t="s">
        <v>35</v>
      </c>
      <c r="C30" s="361"/>
      <c r="D30" s="207">
        <f>SUM(D23:D29)</f>
        <v>0</v>
      </c>
      <c r="E30" s="207">
        <f>SUM(E23:E29)</f>
        <v>0</v>
      </c>
      <c r="F30" s="208">
        <f>SUM(F23:F29)</f>
        <v>0</v>
      </c>
      <c r="G30" s="209"/>
      <c r="H30" s="329"/>
      <c r="I30" s="329"/>
      <c r="J30" s="329"/>
      <c r="K30" s="329"/>
      <c r="L30" s="329"/>
    </row>
    <row r="31" spans="1:12" s="204" customFormat="1" ht="12.75">
      <c r="A31" s="210"/>
      <c r="B31" s="211"/>
      <c r="C31" s="212"/>
      <c r="D31" s="213"/>
      <c r="E31" s="213"/>
      <c r="F31" s="59"/>
      <c r="G31" s="214"/>
      <c r="H31" s="160"/>
      <c r="I31" s="165"/>
      <c r="J31" s="215"/>
      <c r="K31" s="215"/>
      <c r="L31" s="216"/>
    </row>
    <row r="32" spans="2:7" ht="12.75">
      <c r="B32" s="217"/>
      <c r="C32" s="186"/>
      <c r="D32" s="218"/>
      <c r="E32" s="219"/>
      <c r="F32" s="220"/>
      <c r="G32" s="187"/>
    </row>
    <row r="33" spans="5:13" ht="12.75">
      <c r="E33" s="177"/>
      <c r="F33" s="177"/>
      <c r="G33" s="222"/>
      <c r="H33" s="198"/>
      <c r="M33" s="223"/>
    </row>
    <row r="34" spans="2:13" ht="15">
      <c r="B34" s="324" t="s">
        <v>32</v>
      </c>
      <c r="C34" s="325"/>
      <c r="D34" s="325"/>
      <c r="E34" s="325"/>
      <c r="F34" s="325"/>
      <c r="G34" s="326"/>
      <c r="H34" s="198"/>
      <c r="I34" s="324" t="s">
        <v>107</v>
      </c>
      <c r="J34" s="325"/>
      <c r="K34" s="325"/>
      <c r="L34" s="326"/>
      <c r="M34" s="223"/>
    </row>
    <row r="35" spans="2:13" ht="12.75">
      <c r="B35" s="327" t="s">
        <v>137</v>
      </c>
      <c r="C35" s="328"/>
      <c r="D35" s="328"/>
      <c r="E35" s="328"/>
      <c r="F35" s="328"/>
      <c r="G35" s="353"/>
      <c r="H35" s="198"/>
      <c r="I35" s="327" t="s">
        <v>108</v>
      </c>
      <c r="J35" s="328"/>
      <c r="K35" s="328"/>
      <c r="L35" s="353"/>
      <c r="M35" s="223"/>
    </row>
    <row r="36" spans="2:12" ht="3.75" customHeight="1">
      <c r="B36" s="330"/>
      <c r="C36" s="331"/>
      <c r="D36" s="331"/>
      <c r="E36" s="331"/>
      <c r="F36" s="331"/>
      <c r="G36" s="332"/>
      <c r="H36" s="198"/>
      <c r="I36" s="224"/>
      <c r="J36" s="198"/>
      <c r="K36" s="198"/>
      <c r="L36" s="225"/>
    </row>
    <row r="37" spans="2:12" ht="33.75">
      <c r="B37" s="226" t="s">
        <v>52</v>
      </c>
      <c r="C37" s="227" t="s">
        <v>98</v>
      </c>
      <c r="D37" s="228" t="s">
        <v>48</v>
      </c>
      <c r="E37" s="229" t="s">
        <v>50</v>
      </c>
      <c r="F37" s="229" t="s">
        <v>51</v>
      </c>
      <c r="G37" s="230" t="s">
        <v>17</v>
      </c>
      <c r="H37" s="198"/>
      <c r="I37" s="297" t="s">
        <v>99</v>
      </c>
      <c r="J37" s="298" t="s">
        <v>103</v>
      </c>
      <c r="K37" s="299" t="s">
        <v>101</v>
      </c>
      <c r="L37" s="300" t="s">
        <v>102</v>
      </c>
    </row>
    <row r="38" spans="2:12" ht="12.75">
      <c r="B38" s="231" t="s">
        <v>26</v>
      </c>
      <c r="C38" s="269">
        <f aca="true" t="shared" si="1" ref="C38:C101">VLOOKUP(D38,Tableau_param_categories,2,FALSE)</f>
        <v>3</v>
      </c>
      <c r="D38" s="270" t="s">
        <v>110</v>
      </c>
      <c r="E38" s="69"/>
      <c r="F38" s="69"/>
      <c r="G38" s="107">
        <f aca="true" t="shared" si="2" ref="G38:G101">E38-F38</f>
        <v>0</v>
      </c>
      <c r="H38" s="198"/>
      <c r="I38" s="301" t="s">
        <v>110</v>
      </c>
      <c r="J38" s="302"/>
      <c r="K38" s="303"/>
      <c r="L38" s="304">
        <v>0</v>
      </c>
    </row>
    <row r="39" spans="2:12" ht="12.75">
      <c r="B39" s="231" t="s">
        <v>27</v>
      </c>
      <c r="C39" s="269">
        <f t="shared" si="1"/>
        <v>3</v>
      </c>
      <c r="D39" s="270" t="s">
        <v>110</v>
      </c>
      <c r="E39" s="69"/>
      <c r="F39" s="69"/>
      <c r="G39" s="107">
        <f t="shared" si="2"/>
        <v>0</v>
      </c>
      <c r="H39" s="198"/>
      <c r="I39" s="301" t="s">
        <v>111</v>
      </c>
      <c r="J39" s="302"/>
      <c r="K39" s="303"/>
      <c r="L39" s="304">
        <v>0</v>
      </c>
    </row>
    <row r="40" spans="2:12" ht="12.75">
      <c r="B40" s="231" t="s">
        <v>46</v>
      </c>
      <c r="C40" s="269">
        <f t="shared" si="1"/>
        <v>3</v>
      </c>
      <c r="D40" s="270" t="s">
        <v>110</v>
      </c>
      <c r="E40" s="69"/>
      <c r="F40" s="69"/>
      <c r="G40" s="107">
        <f t="shared" si="2"/>
        <v>0</v>
      </c>
      <c r="H40" s="198"/>
      <c r="I40" s="301" t="s">
        <v>112</v>
      </c>
      <c r="J40" s="302"/>
      <c r="K40" s="303"/>
      <c r="L40" s="304">
        <v>0</v>
      </c>
    </row>
    <row r="41" spans="2:12" ht="12.75">
      <c r="B41" s="231" t="s">
        <v>47</v>
      </c>
      <c r="C41" s="269">
        <f t="shared" si="1"/>
        <v>3</v>
      </c>
      <c r="D41" s="270" t="s">
        <v>110</v>
      </c>
      <c r="E41" s="69"/>
      <c r="F41" s="69"/>
      <c r="G41" s="107">
        <f t="shared" si="2"/>
        <v>0</v>
      </c>
      <c r="H41" s="232"/>
      <c r="I41" s="301" t="s">
        <v>114</v>
      </c>
      <c r="J41" s="302"/>
      <c r="K41" s="303"/>
      <c r="L41" s="304">
        <v>0</v>
      </c>
    </row>
    <row r="42" spans="2:12" ht="12.75">
      <c r="B42" s="231" t="s">
        <v>57</v>
      </c>
      <c r="C42" s="269">
        <f t="shared" si="1"/>
        <v>3</v>
      </c>
      <c r="D42" s="270" t="s">
        <v>110</v>
      </c>
      <c r="E42" s="69"/>
      <c r="F42" s="69"/>
      <c r="G42" s="107">
        <f t="shared" si="2"/>
        <v>0</v>
      </c>
      <c r="H42" s="198"/>
      <c r="I42" s="301" t="s">
        <v>115</v>
      </c>
      <c r="J42" s="302"/>
      <c r="K42" s="303"/>
      <c r="L42" s="304">
        <v>0</v>
      </c>
    </row>
    <row r="43" spans="2:15" s="233" customFormat="1" ht="12.75">
      <c r="B43" s="231" t="s">
        <v>58</v>
      </c>
      <c r="C43" s="269">
        <f t="shared" si="1"/>
        <v>3</v>
      </c>
      <c r="D43" s="270" t="s">
        <v>110</v>
      </c>
      <c r="E43" s="70"/>
      <c r="F43" s="70"/>
      <c r="G43" s="107">
        <f t="shared" si="2"/>
        <v>0</v>
      </c>
      <c r="H43" s="198"/>
      <c r="I43" s="301" t="s">
        <v>144</v>
      </c>
      <c r="J43" s="302"/>
      <c r="K43" s="303"/>
      <c r="L43" s="304">
        <v>0</v>
      </c>
      <c r="M43" s="160"/>
      <c r="N43" s="160"/>
      <c r="O43" s="160"/>
    </row>
    <row r="44" spans="2:15" s="233" customFormat="1" ht="12.75">
      <c r="B44" s="231" t="s">
        <v>104</v>
      </c>
      <c r="C44" s="269">
        <f t="shared" si="1"/>
        <v>3</v>
      </c>
      <c r="D44" s="270" t="s">
        <v>110</v>
      </c>
      <c r="E44" s="70"/>
      <c r="F44" s="70"/>
      <c r="G44" s="107">
        <f t="shared" si="2"/>
        <v>0</v>
      </c>
      <c r="H44" s="198"/>
      <c r="I44" s="301" t="s">
        <v>145</v>
      </c>
      <c r="J44" s="302"/>
      <c r="K44" s="303"/>
      <c r="L44" s="304">
        <v>0</v>
      </c>
      <c r="M44" s="160"/>
      <c r="N44" s="160"/>
      <c r="O44" s="160"/>
    </row>
    <row r="45" spans="2:12" ht="12.75">
      <c r="B45" s="234" t="s">
        <v>28</v>
      </c>
      <c r="C45" s="271">
        <f t="shared" si="1"/>
        <v>4</v>
      </c>
      <c r="D45" s="272" t="s">
        <v>111</v>
      </c>
      <c r="E45" s="100"/>
      <c r="F45" s="100"/>
      <c r="G45" s="108">
        <f t="shared" si="2"/>
        <v>0</v>
      </c>
      <c r="H45" s="198"/>
      <c r="I45" s="301" t="s">
        <v>116</v>
      </c>
      <c r="J45" s="302"/>
      <c r="K45" s="303"/>
      <c r="L45" s="304">
        <v>0</v>
      </c>
    </row>
    <row r="46" spans="2:12" ht="12.75">
      <c r="B46" s="234" t="s">
        <v>29</v>
      </c>
      <c r="C46" s="271">
        <f t="shared" si="1"/>
        <v>4</v>
      </c>
      <c r="D46" s="272" t="s">
        <v>111</v>
      </c>
      <c r="E46" s="100"/>
      <c r="F46" s="100"/>
      <c r="G46" s="108">
        <f t="shared" si="2"/>
        <v>0</v>
      </c>
      <c r="H46" s="198"/>
      <c r="I46" s="301" t="s">
        <v>117</v>
      </c>
      <c r="J46" s="302"/>
      <c r="K46" s="303"/>
      <c r="L46" s="304">
        <v>0</v>
      </c>
    </row>
    <row r="47" spans="2:12" ht="12.75">
      <c r="B47" s="234" t="s">
        <v>64</v>
      </c>
      <c r="C47" s="271">
        <f t="shared" si="1"/>
        <v>4</v>
      </c>
      <c r="D47" s="272" t="s">
        <v>111</v>
      </c>
      <c r="E47" s="100"/>
      <c r="F47" s="100"/>
      <c r="G47" s="108">
        <f t="shared" si="2"/>
        <v>0</v>
      </c>
      <c r="H47" s="198"/>
      <c r="I47" s="301" t="s">
        <v>118</v>
      </c>
      <c r="J47" s="302"/>
      <c r="K47" s="303"/>
      <c r="L47" s="304">
        <v>0</v>
      </c>
    </row>
    <row r="48" spans="2:12" ht="12.75">
      <c r="B48" s="234" t="s">
        <v>65</v>
      </c>
      <c r="C48" s="271">
        <f t="shared" si="1"/>
        <v>4</v>
      </c>
      <c r="D48" s="272" t="s">
        <v>111</v>
      </c>
      <c r="E48" s="100"/>
      <c r="F48" s="100"/>
      <c r="G48" s="108">
        <f t="shared" si="2"/>
        <v>0</v>
      </c>
      <c r="H48" s="198"/>
      <c r="I48" s="301" t="s">
        <v>146</v>
      </c>
      <c r="J48" s="302"/>
      <c r="K48" s="303"/>
      <c r="L48" s="304">
        <v>0</v>
      </c>
    </row>
    <row r="49" spans="2:12" ht="12.75">
      <c r="B49" s="231" t="s">
        <v>49</v>
      </c>
      <c r="C49" s="269">
        <f t="shared" si="1"/>
        <v>5</v>
      </c>
      <c r="D49" s="270" t="s">
        <v>112</v>
      </c>
      <c r="E49" s="69"/>
      <c r="F49" s="69"/>
      <c r="G49" s="107">
        <f t="shared" si="2"/>
        <v>0</v>
      </c>
      <c r="H49" s="198"/>
      <c r="I49" s="301" t="s">
        <v>119</v>
      </c>
      <c r="J49" s="302"/>
      <c r="K49" s="303"/>
      <c r="L49" s="304">
        <v>0</v>
      </c>
    </row>
    <row r="50" spans="2:12" ht="12.75">
      <c r="B50" s="231" t="s">
        <v>18</v>
      </c>
      <c r="C50" s="269">
        <f t="shared" si="1"/>
        <v>5</v>
      </c>
      <c r="D50" s="270" t="s">
        <v>112</v>
      </c>
      <c r="E50" s="69"/>
      <c r="F50" s="69"/>
      <c r="G50" s="107">
        <f t="shared" si="2"/>
        <v>0</v>
      </c>
      <c r="H50" s="198"/>
      <c r="I50" s="301" t="s">
        <v>120</v>
      </c>
      <c r="J50" s="302"/>
      <c r="K50" s="303"/>
      <c r="L50" s="304">
        <v>0</v>
      </c>
    </row>
    <row r="51" spans="2:12" ht="12.75">
      <c r="B51" s="231" t="s">
        <v>19</v>
      </c>
      <c r="C51" s="269">
        <f t="shared" si="1"/>
        <v>5</v>
      </c>
      <c r="D51" s="270" t="s">
        <v>112</v>
      </c>
      <c r="E51" s="69"/>
      <c r="F51" s="69"/>
      <c r="G51" s="107">
        <f t="shared" si="2"/>
        <v>0</v>
      </c>
      <c r="H51" s="198"/>
      <c r="I51" s="301" t="s">
        <v>121</v>
      </c>
      <c r="J51" s="302"/>
      <c r="K51" s="303"/>
      <c r="L51" s="304">
        <v>0</v>
      </c>
    </row>
    <row r="52" spans="2:12" ht="12.75">
      <c r="B52" s="231" t="s">
        <v>66</v>
      </c>
      <c r="C52" s="269">
        <f t="shared" si="1"/>
        <v>5</v>
      </c>
      <c r="D52" s="270" t="s">
        <v>112</v>
      </c>
      <c r="E52" s="69"/>
      <c r="F52" s="69"/>
      <c r="G52" s="107">
        <f t="shared" si="2"/>
        <v>0</v>
      </c>
      <c r="H52" s="198"/>
      <c r="I52" s="301" t="s">
        <v>122</v>
      </c>
      <c r="J52" s="302"/>
      <c r="K52" s="303"/>
      <c r="L52" s="304">
        <v>0</v>
      </c>
    </row>
    <row r="53" spans="2:12" ht="12.75">
      <c r="B53" s="231" t="s">
        <v>67</v>
      </c>
      <c r="C53" s="269">
        <f t="shared" si="1"/>
        <v>5</v>
      </c>
      <c r="D53" s="270" t="s">
        <v>112</v>
      </c>
      <c r="E53" s="69"/>
      <c r="F53" s="69"/>
      <c r="G53" s="107">
        <f t="shared" si="2"/>
        <v>0</v>
      </c>
      <c r="H53" s="232"/>
      <c r="I53" s="301" t="s">
        <v>123</v>
      </c>
      <c r="J53" s="302"/>
      <c r="K53" s="303"/>
      <c r="L53" s="304">
        <v>0</v>
      </c>
    </row>
    <row r="54" spans="2:12" ht="12.75">
      <c r="B54" s="234" t="s">
        <v>53</v>
      </c>
      <c r="C54" s="271">
        <f t="shared" si="1"/>
        <v>6</v>
      </c>
      <c r="D54" s="272" t="s">
        <v>114</v>
      </c>
      <c r="E54" s="101"/>
      <c r="F54" s="101"/>
      <c r="G54" s="108">
        <f t="shared" si="2"/>
        <v>0</v>
      </c>
      <c r="H54" s="198"/>
      <c r="I54" s="305" t="s">
        <v>100</v>
      </c>
      <c r="J54" s="306"/>
      <c r="K54" s="307"/>
      <c r="L54" s="308">
        <v>0</v>
      </c>
    </row>
    <row r="55" spans="2:15" s="233" customFormat="1" ht="12.75">
      <c r="B55" s="234" t="s">
        <v>59</v>
      </c>
      <c r="C55" s="271">
        <f t="shared" si="1"/>
        <v>6</v>
      </c>
      <c r="D55" s="272" t="s">
        <v>114</v>
      </c>
      <c r="E55" s="101"/>
      <c r="F55" s="101"/>
      <c r="G55" s="108">
        <f t="shared" si="2"/>
        <v>0</v>
      </c>
      <c r="H55" s="198"/>
      <c r="I55"/>
      <c r="J55"/>
      <c r="K55"/>
      <c r="L55"/>
      <c r="M55" s="160"/>
      <c r="N55" s="160"/>
      <c r="O55" s="160"/>
    </row>
    <row r="56" spans="2:12" ht="12.75">
      <c r="B56" s="234" t="s">
        <v>54</v>
      </c>
      <c r="C56" s="271">
        <f t="shared" si="1"/>
        <v>6</v>
      </c>
      <c r="D56" s="272" t="s">
        <v>114</v>
      </c>
      <c r="E56" s="101"/>
      <c r="F56" s="101"/>
      <c r="G56" s="108">
        <f t="shared" si="2"/>
        <v>0</v>
      </c>
      <c r="H56" s="198"/>
      <c r="I56"/>
      <c r="J56"/>
      <c r="K56"/>
      <c r="L56"/>
    </row>
    <row r="57" spans="2:12" ht="12.75">
      <c r="B57" s="234" t="s">
        <v>55</v>
      </c>
      <c r="C57" s="273">
        <f t="shared" si="1"/>
        <v>6</v>
      </c>
      <c r="D57" s="272" t="s">
        <v>114</v>
      </c>
      <c r="E57" s="101"/>
      <c r="F57" s="101"/>
      <c r="G57" s="108">
        <f t="shared" si="2"/>
        <v>0</v>
      </c>
      <c r="H57" s="198"/>
      <c r="I57"/>
      <c r="J57"/>
      <c r="K57"/>
      <c r="L57"/>
    </row>
    <row r="58" spans="2:12" ht="12.75">
      <c r="B58" s="234" t="s">
        <v>56</v>
      </c>
      <c r="C58" s="273">
        <f t="shared" si="1"/>
        <v>6</v>
      </c>
      <c r="D58" s="272" t="s">
        <v>114</v>
      </c>
      <c r="E58" s="101"/>
      <c r="F58" s="101"/>
      <c r="G58" s="108">
        <f t="shared" si="2"/>
        <v>0</v>
      </c>
      <c r="I58"/>
      <c r="J58"/>
      <c r="K58"/>
      <c r="L58"/>
    </row>
    <row r="59" spans="2:12" ht="12.75">
      <c r="B59" s="231" t="s">
        <v>23</v>
      </c>
      <c r="C59" s="274">
        <f t="shared" si="1"/>
        <v>7</v>
      </c>
      <c r="D59" s="270" t="s">
        <v>115</v>
      </c>
      <c r="E59" s="71"/>
      <c r="F59" s="71"/>
      <c r="G59" s="107">
        <f t="shared" si="2"/>
        <v>0</v>
      </c>
      <c r="I59"/>
      <c r="J59"/>
      <c r="K59"/>
      <c r="L59"/>
    </row>
    <row r="60" spans="2:12" ht="12.75">
      <c r="B60" s="231" t="s">
        <v>60</v>
      </c>
      <c r="C60" s="274">
        <f t="shared" si="1"/>
        <v>7</v>
      </c>
      <c r="D60" s="270" t="s">
        <v>115</v>
      </c>
      <c r="E60" s="71"/>
      <c r="F60" s="71"/>
      <c r="G60" s="107">
        <f t="shared" si="2"/>
        <v>0</v>
      </c>
      <c r="I60"/>
      <c r="J60"/>
      <c r="K60"/>
      <c r="L60"/>
    </row>
    <row r="61" spans="2:12" ht="12.75">
      <c r="B61" s="231" t="s">
        <v>61</v>
      </c>
      <c r="C61" s="274">
        <f t="shared" si="1"/>
        <v>7</v>
      </c>
      <c r="D61" s="270" t="s">
        <v>115</v>
      </c>
      <c r="E61" s="71"/>
      <c r="F61" s="71"/>
      <c r="G61" s="107">
        <f t="shared" si="2"/>
        <v>0</v>
      </c>
      <c r="H61" s="233"/>
      <c r="I61"/>
      <c r="J61"/>
      <c r="K61"/>
      <c r="L61"/>
    </row>
    <row r="62" spans="2:12" ht="12.75">
      <c r="B62" s="234" t="s">
        <v>37</v>
      </c>
      <c r="C62" s="273">
        <f t="shared" si="1"/>
        <v>8</v>
      </c>
      <c r="D62" s="272" t="s">
        <v>144</v>
      </c>
      <c r="E62" s="101"/>
      <c r="F62" s="101"/>
      <c r="G62" s="108">
        <f t="shared" si="2"/>
        <v>0</v>
      </c>
      <c r="I62"/>
      <c r="J62"/>
      <c r="K62"/>
      <c r="L62"/>
    </row>
    <row r="63" spans="2:15" s="233" customFormat="1" ht="12.75">
      <c r="B63" s="234" t="s">
        <v>38</v>
      </c>
      <c r="C63" s="273">
        <f t="shared" si="1"/>
        <v>8</v>
      </c>
      <c r="D63" s="272" t="s">
        <v>144</v>
      </c>
      <c r="E63" s="101"/>
      <c r="F63" s="101"/>
      <c r="G63" s="108">
        <f t="shared" si="2"/>
        <v>0</v>
      </c>
      <c r="H63" s="160"/>
      <c r="I63"/>
      <c r="J63"/>
      <c r="K63"/>
      <c r="L63"/>
      <c r="M63" s="160"/>
      <c r="N63" s="160"/>
      <c r="O63" s="160"/>
    </row>
    <row r="64" spans="2:12" ht="12.75">
      <c r="B64" s="234" t="s">
        <v>39</v>
      </c>
      <c r="C64" s="273">
        <f t="shared" si="1"/>
        <v>8</v>
      </c>
      <c r="D64" s="272" t="s">
        <v>144</v>
      </c>
      <c r="E64" s="101"/>
      <c r="F64" s="101"/>
      <c r="G64" s="108">
        <f t="shared" si="2"/>
        <v>0</v>
      </c>
      <c r="I64"/>
      <c r="J64"/>
      <c r="K64"/>
      <c r="L64"/>
    </row>
    <row r="65" spans="2:12" ht="12.75">
      <c r="B65" s="234" t="s">
        <v>22</v>
      </c>
      <c r="C65" s="273">
        <f t="shared" si="1"/>
        <v>8</v>
      </c>
      <c r="D65" s="272" t="s">
        <v>144</v>
      </c>
      <c r="E65" s="101"/>
      <c r="F65" s="101"/>
      <c r="G65" s="108">
        <f t="shared" si="2"/>
        <v>0</v>
      </c>
      <c r="I65"/>
      <c r="J65"/>
      <c r="K65"/>
      <c r="L65"/>
    </row>
    <row r="66" spans="2:12" ht="12.75">
      <c r="B66" s="234" t="s">
        <v>62</v>
      </c>
      <c r="C66" s="273">
        <f t="shared" si="1"/>
        <v>8</v>
      </c>
      <c r="D66" s="272" t="s">
        <v>144</v>
      </c>
      <c r="E66" s="101"/>
      <c r="F66" s="101"/>
      <c r="G66" s="108">
        <f t="shared" si="2"/>
        <v>0</v>
      </c>
      <c r="H66" s="233"/>
      <c r="I66"/>
      <c r="J66"/>
      <c r="K66"/>
      <c r="L66"/>
    </row>
    <row r="67" spans="2:12" ht="12.75">
      <c r="B67" s="234" t="s">
        <v>63</v>
      </c>
      <c r="C67" s="273">
        <f t="shared" si="1"/>
        <v>8</v>
      </c>
      <c r="D67" s="272" t="s">
        <v>144</v>
      </c>
      <c r="E67" s="101"/>
      <c r="F67" s="101"/>
      <c r="G67" s="108">
        <f t="shared" si="2"/>
        <v>0</v>
      </c>
      <c r="I67"/>
      <c r="J67"/>
      <c r="K67"/>
      <c r="L67"/>
    </row>
    <row r="68" spans="2:15" s="233" customFormat="1" ht="12.75">
      <c r="B68" s="231" t="s">
        <v>20</v>
      </c>
      <c r="C68" s="274">
        <f t="shared" si="1"/>
        <v>9</v>
      </c>
      <c r="D68" s="270" t="s">
        <v>145</v>
      </c>
      <c r="E68" s="71"/>
      <c r="F68" s="71"/>
      <c r="G68" s="107">
        <f t="shared" si="2"/>
        <v>0</v>
      </c>
      <c r="H68" s="160"/>
      <c r="I68"/>
      <c r="J68"/>
      <c r="K68"/>
      <c r="L68"/>
      <c r="M68" s="160"/>
      <c r="N68" s="160"/>
      <c r="O68" s="160"/>
    </row>
    <row r="69" spans="2:12" ht="12.75">
      <c r="B69" s="231" t="s">
        <v>21</v>
      </c>
      <c r="C69" s="274">
        <f t="shared" si="1"/>
        <v>9</v>
      </c>
      <c r="D69" s="270" t="s">
        <v>145</v>
      </c>
      <c r="E69" s="71"/>
      <c r="F69" s="71"/>
      <c r="G69" s="107">
        <f t="shared" si="2"/>
        <v>0</v>
      </c>
      <c r="I69"/>
      <c r="J69"/>
      <c r="K69"/>
      <c r="L69"/>
    </row>
    <row r="70" spans="2:12" ht="12.75">
      <c r="B70" s="231" t="s">
        <v>16</v>
      </c>
      <c r="C70" s="274">
        <f t="shared" si="1"/>
        <v>9</v>
      </c>
      <c r="D70" s="270" t="s">
        <v>145</v>
      </c>
      <c r="E70" s="71"/>
      <c r="F70" s="71"/>
      <c r="G70" s="107">
        <f t="shared" si="2"/>
        <v>0</v>
      </c>
      <c r="I70" s="235"/>
      <c r="J70" s="235"/>
      <c r="K70" s="235"/>
      <c r="L70" s="235"/>
    </row>
    <row r="71" spans="2:12" ht="12.75">
      <c r="B71" s="231" t="s">
        <v>68</v>
      </c>
      <c r="C71" s="274">
        <f t="shared" si="1"/>
        <v>9</v>
      </c>
      <c r="D71" s="270" t="s">
        <v>145</v>
      </c>
      <c r="E71" s="71"/>
      <c r="F71" s="71"/>
      <c r="G71" s="107">
        <f t="shared" si="2"/>
        <v>0</v>
      </c>
      <c r="I71" s="235"/>
      <c r="J71" s="235"/>
      <c r="K71" s="235"/>
      <c r="L71" s="235"/>
    </row>
    <row r="72" spans="2:12" ht="12.75">
      <c r="B72" s="231" t="s">
        <v>69</v>
      </c>
      <c r="C72" s="274">
        <f t="shared" si="1"/>
        <v>9</v>
      </c>
      <c r="D72" s="270" t="s">
        <v>145</v>
      </c>
      <c r="E72" s="71"/>
      <c r="F72" s="71"/>
      <c r="G72" s="107">
        <f t="shared" si="2"/>
        <v>0</v>
      </c>
      <c r="I72" s="235"/>
      <c r="J72" s="235"/>
      <c r="K72" s="235"/>
      <c r="L72" s="235"/>
    </row>
    <row r="73" spans="2:12" ht="12.75">
      <c r="B73" s="234" t="s">
        <v>40</v>
      </c>
      <c r="C73" s="273">
        <f t="shared" si="1"/>
        <v>10</v>
      </c>
      <c r="D73" s="272" t="s">
        <v>116</v>
      </c>
      <c r="E73" s="101"/>
      <c r="F73" s="101"/>
      <c r="G73" s="108">
        <f t="shared" si="2"/>
        <v>0</v>
      </c>
      <c r="I73" s="235"/>
      <c r="J73" s="235"/>
      <c r="K73" s="235"/>
      <c r="L73" s="235"/>
    </row>
    <row r="74" spans="2:12" ht="12.75">
      <c r="B74" s="234" t="s">
        <v>41</v>
      </c>
      <c r="C74" s="273">
        <f t="shared" si="1"/>
        <v>10</v>
      </c>
      <c r="D74" s="272" t="s">
        <v>116</v>
      </c>
      <c r="E74" s="101"/>
      <c r="F74" s="101"/>
      <c r="G74" s="108">
        <f t="shared" si="2"/>
        <v>0</v>
      </c>
      <c r="H74" s="233"/>
      <c r="I74" s="235"/>
      <c r="J74" s="235"/>
      <c r="K74" s="235"/>
      <c r="L74" s="235"/>
    </row>
    <row r="75" spans="2:12" ht="12.75">
      <c r="B75" s="234" t="s">
        <v>42</v>
      </c>
      <c r="C75" s="273">
        <f t="shared" si="1"/>
        <v>10</v>
      </c>
      <c r="D75" s="272" t="s">
        <v>116</v>
      </c>
      <c r="E75" s="101"/>
      <c r="F75" s="101"/>
      <c r="G75" s="108">
        <f t="shared" si="2"/>
        <v>0</v>
      </c>
      <c r="H75" s="236"/>
      <c r="I75" s="235"/>
      <c r="J75" s="235"/>
      <c r="K75" s="235"/>
      <c r="L75" s="235"/>
    </row>
    <row r="76" spans="2:15" s="233" customFormat="1" ht="12.75">
      <c r="B76" s="234" t="s">
        <v>70</v>
      </c>
      <c r="C76" s="273">
        <f t="shared" si="1"/>
        <v>10</v>
      </c>
      <c r="D76" s="272" t="s">
        <v>116</v>
      </c>
      <c r="E76" s="101"/>
      <c r="F76" s="101"/>
      <c r="G76" s="108">
        <f t="shared" si="2"/>
        <v>0</v>
      </c>
      <c r="H76" s="236"/>
      <c r="I76" s="235"/>
      <c r="J76" s="235"/>
      <c r="K76" s="235"/>
      <c r="L76" s="235"/>
      <c r="M76" s="160"/>
      <c r="N76" s="160"/>
      <c r="O76" s="160"/>
    </row>
    <row r="77" spans="2:15" s="237" customFormat="1" ht="12.75">
      <c r="B77" s="234" t="s">
        <v>71</v>
      </c>
      <c r="C77" s="273">
        <f t="shared" si="1"/>
        <v>10</v>
      </c>
      <c r="D77" s="272" t="s">
        <v>116</v>
      </c>
      <c r="E77" s="101"/>
      <c r="F77" s="101"/>
      <c r="G77" s="108">
        <f t="shared" si="2"/>
        <v>0</v>
      </c>
      <c r="H77" s="236"/>
      <c r="I77" s="235"/>
      <c r="J77" s="235"/>
      <c r="K77" s="235"/>
      <c r="L77" s="235"/>
      <c r="M77" s="160"/>
      <c r="N77" s="160"/>
      <c r="O77" s="160"/>
    </row>
    <row r="78" spans="2:15" s="237" customFormat="1" ht="12.75">
      <c r="B78" s="231" t="s">
        <v>43</v>
      </c>
      <c r="C78" s="274">
        <f t="shared" si="1"/>
        <v>11</v>
      </c>
      <c r="D78" s="270" t="s">
        <v>117</v>
      </c>
      <c r="E78" s="71"/>
      <c r="F78" s="71"/>
      <c r="G78" s="107">
        <f t="shared" si="2"/>
        <v>0</v>
      </c>
      <c r="H78" s="236"/>
      <c r="I78" s="235"/>
      <c r="J78" s="235"/>
      <c r="K78" s="235"/>
      <c r="L78" s="235"/>
      <c r="M78" s="160"/>
      <c r="N78" s="160"/>
      <c r="O78" s="160"/>
    </row>
    <row r="79" spans="2:15" s="237" customFormat="1" ht="12.75">
      <c r="B79" s="231" t="s">
        <v>0</v>
      </c>
      <c r="C79" s="274">
        <f t="shared" si="1"/>
        <v>11</v>
      </c>
      <c r="D79" s="270" t="s">
        <v>117</v>
      </c>
      <c r="E79" s="71"/>
      <c r="F79" s="71"/>
      <c r="G79" s="107">
        <f t="shared" si="2"/>
        <v>0</v>
      </c>
      <c r="H79" s="236"/>
      <c r="I79" s="235"/>
      <c r="J79" s="235"/>
      <c r="K79" s="235"/>
      <c r="L79" s="235"/>
      <c r="M79" s="160"/>
      <c r="N79" s="160"/>
      <c r="O79" s="160"/>
    </row>
    <row r="80" spans="2:15" s="237" customFormat="1" ht="12.75">
      <c r="B80" s="231" t="s">
        <v>1</v>
      </c>
      <c r="C80" s="274">
        <f t="shared" si="1"/>
        <v>11</v>
      </c>
      <c r="D80" s="270" t="s">
        <v>117</v>
      </c>
      <c r="E80" s="71"/>
      <c r="F80" s="71"/>
      <c r="G80" s="107">
        <f t="shared" si="2"/>
        <v>0</v>
      </c>
      <c r="H80" s="238"/>
      <c r="I80" s="235"/>
      <c r="J80" s="235"/>
      <c r="K80" s="235"/>
      <c r="L80" s="235"/>
      <c r="M80" s="160"/>
      <c r="N80" s="160"/>
      <c r="O80" s="160"/>
    </row>
    <row r="81" spans="2:15" s="237" customFormat="1" ht="12.75">
      <c r="B81" s="231" t="s">
        <v>72</v>
      </c>
      <c r="C81" s="274">
        <f t="shared" si="1"/>
        <v>11</v>
      </c>
      <c r="D81" s="270" t="s">
        <v>117</v>
      </c>
      <c r="E81" s="71"/>
      <c r="F81" s="71"/>
      <c r="G81" s="107">
        <f t="shared" si="2"/>
        <v>0</v>
      </c>
      <c r="H81" s="236"/>
      <c r="I81" s="235"/>
      <c r="J81" s="235"/>
      <c r="K81" s="235"/>
      <c r="L81" s="235"/>
      <c r="M81" s="160"/>
      <c r="N81" s="160"/>
      <c r="O81" s="160"/>
    </row>
    <row r="82" spans="2:15" s="239" customFormat="1" ht="12.75">
      <c r="B82" s="231" t="s">
        <v>73</v>
      </c>
      <c r="C82" s="274">
        <f t="shared" si="1"/>
        <v>11</v>
      </c>
      <c r="D82" s="270" t="s">
        <v>117</v>
      </c>
      <c r="E82" s="71"/>
      <c r="F82" s="71"/>
      <c r="G82" s="107">
        <f t="shared" si="2"/>
        <v>0</v>
      </c>
      <c r="H82" s="236"/>
      <c r="I82" s="235"/>
      <c r="J82" s="235"/>
      <c r="K82" s="235"/>
      <c r="L82" s="235"/>
      <c r="M82" s="160"/>
      <c r="N82" s="160"/>
      <c r="O82" s="160"/>
    </row>
    <row r="83" spans="2:15" s="237" customFormat="1" ht="12.75">
      <c r="B83" s="231" t="s">
        <v>74</v>
      </c>
      <c r="C83" s="274">
        <f t="shared" si="1"/>
        <v>11</v>
      </c>
      <c r="D83" s="270" t="s">
        <v>117</v>
      </c>
      <c r="E83" s="71"/>
      <c r="F83" s="71"/>
      <c r="G83" s="107">
        <f t="shared" si="2"/>
        <v>0</v>
      </c>
      <c r="H83" s="236"/>
      <c r="I83" s="235"/>
      <c r="J83" s="235"/>
      <c r="K83" s="235"/>
      <c r="L83" s="235"/>
      <c r="M83" s="160"/>
      <c r="N83" s="160"/>
      <c r="O83" s="160"/>
    </row>
    <row r="84" spans="2:15" s="237" customFormat="1" ht="12.75">
      <c r="B84" s="234" t="s">
        <v>2</v>
      </c>
      <c r="C84" s="273">
        <f t="shared" si="1"/>
        <v>12</v>
      </c>
      <c r="D84" s="272" t="s">
        <v>118</v>
      </c>
      <c r="E84" s="101"/>
      <c r="F84" s="101"/>
      <c r="G84" s="108">
        <f t="shared" si="2"/>
        <v>0</v>
      </c>
      <c r="H84" s="236"/>
      <c r="I84" s="235"/>
      <c r="J84" s="235"/>
      <c r="K84" s="235"/>
      <c r="L84" s="235"/>
      <c r="M84" s="160"/>
      <c r="N84" s="160"/>
      <c r="O84" s="160"/>
    </row>
    <row r="85" spans="2:15" s="237" customFormat="1" ht="12.75">
      <c r="B85" s="234" t="s">
        <v>3</v>
      </c>
      <c r="C85" s="273">
        <f t="shared" si="1"/>
        <v>12</v>
      </c>
      <c r="D85" s="272" t="s">
        <v>118</v>
      </c>
      <c r="E85" s="101"/>
      <c r="F85" s="101"/>
      <c r="G85" s="108">
        <f t="shared" si="2"/>
        <v>0</v>
      </c>
      <c r="H85" s="236"/>
      <c r="I85" s="235"/>
      <c r="J85" s="235"/>
      <c r="K85" s="235"/>
      <c r="L85" s="235"/>
      <c r="M85" s="160"/>
      <c r="N85" s="160"/>
      <c r="O85" s="160"/>
    </row>
    <row r="86" spans="2:15" s="237" customFormat="1" ht="12.75">
      <c r="B86" s="234" t="s">
        <v>4</v>
      </c>
      <c r="C86" s="273">
        <f t="shared" si="1"/>
        <v>12</v>
      </c>
      <c r="D86" s="272" t="s">
        <v>118</v>
      </c>
      <c r="E86" s="101"/>
      <c r="F86" s="101"/>
      <c r="G86" s="108">
        <f t="shared" si="2"/>
        <v>0</v>
      </c>
      <c r="H86" s="238"/>
      <c r="I86" s="235"/>
      <c r="J86" s="235"/>
      <c r="K86" s="235"/>
      <c r="L86" s="235"/>
      <c r="M86" s="160"/>
      <c r="N86" s="160"/>
      <c r="O86" s="160"/>
    </row>
    <row r="87" spans="2:15" s="237" customFormat="1" ht="12.75">
      <c r="B87" s="234" t="s">
        <v>75</v>
      </c>
      <c r="C87" s="273">
        <f t="shared" si="1"/>
        <v>12</v>
      </c>
      <c r="D87" s="272" t="s">
        <v>118</v>
      </c>
      <c r="E87" s="101"/>
      <c r="F87" s="101"/>
      <c r="G87" s="108">
        <f t="shared" si="2"/>
        <v>0</v>
      </c>
      <c r="H87" s="236"/>
      <c r="I87" s="235"/>
      <c r="J87" s="235"/>
      <c r="K87" s="235"/>
      <c r="L87" s="235"/>
      <c r="M87" s="160"/>
      <c r="N87" s="160"/>
      <c r="O87" s="160"/>
    </row>
    <row r="88" spans="2:15" s="239" customFormat="1" ht="12.75">
      <c r="B88" s="234" t="s">
        <v>76</v>
      </c>
      <c r="C88" s="273">
        <f t="shared" si="1"/>
        <v>12</v>
      </c>
      <c r="D88" s="272" t="s">
        <v>118</v>
      </c>
      <c r="E88" s="101"/>
      <c r="F88" s="101"/>
      <c r="G88" s="108">
        <f t="shared" si="2"/>
        <v>0</v>
      </c>
      <c r="H88" s="236"/>
      <c r="I88" s="235"/>
      <c r="J88" s="235"/>
      <c r="K88" s="235"/>
      <c r="L88" s="235"/>
      <c r="M88" s="160"/>
      <c r="N88" s="160"/>
      <c r="O88" s="160"/>
    </row>
    <row r="89" spans="2:15" s="237" customFormat="1" ht="12.75">
      <c r="B89" s="234" t="s">
        <v>77</v>
      </c>
      <c r="C89" s="273">
        <f t="shared" si="1"/>
        <v>12</v>
      </c>
      <c r="D89" s="272" t="s">
        <v>118</v>
      </c>
      <c r="E89" s="101"/>
      <c r="F89" s="101"/>
      <c r="G89" s="108">
        <f t="shared" si="2"/>
        <v>0</v>
      </c>
      <c r="H89" s="236"/>
      <c r="I89" s="235"/>
      <c r="J89" s="235"/>
      <c r="K89" s="235"/>
      <c r="L89" s="235"/>
      <c r="M89" s="160"/>
      <c r="N89" s="160"/>
      <c r="O89" s="160"/>
    </row>
    <row r="90" spans="2:15" s="237" customFormat="1" ht="12.75">
      <c r="B90" s="231" t="s">
        <v>78</v>
      </c>
      <c r="C90" s="274">
        <f t="shared" si="1"/>
        <v>13</v>
      </c>
      <c r="D90" s="270" t="s">
        <v>146</v>
      </c>
      <c r="E90" s="71"/>
      <c r="F90" s="71"/>
      <c r="G90" s="107">
        <f t="shared" si="2"/>
        <v>0</v>
      </c>
      <c r="H90" s="236"/>
      <c r="I90" s="235"/>
      <c r="J90" s="235"/>
      <c r="K90" s="235"/>
      <c r="L90" s="235"/>
      <c r="M90" s="160"/>
      <c r="N90" s="160"/>
      <c r="O90" s="160"/>
    </row>
    <row r="91" spans="2:15" s="237" customFormat="1" ht="12.75">
      <c r="B91" s="231" t="s">
        <v>5</v>
      </c>
      <c r="C91" s="274">
        <f t="shared" si="1"/>
        <v>13</v>
      </c>
      <c r="D91" s="270" t="s">
        <v>146</v>
      </c>
      <c r="E91" s="71"/>
      <c r="F91" s="71"/>
      <c r="G91" s="107">
        <f t="shared" si="2"/>
        <v>0</v>
      </c>
      <c r="H91" s="236"/>
      <c r="I91" s="235"/>
      <c r="J91" s="235"/>
      <c r="K91" s="235"/>
      <c r="L91" s="235"/>
      <c r="M91" s="160"/>
      <c r="N91" s="160"/>
      <c r="O91" s="160"/>
    </row>
    <row r="92" spans="2:15" s="237" customFormat="1" ht="12.75">
      <c r="B92" s="231" t="s">
        <v>79</v>
      </c>
      <c r="C92" s="274">
        <f t="shared" si="1"/>
        <v>13</v>
      </c>
      <c r="D92" s="270" t="s">
        <v>146</v>
      </c>
      <c r="E92" s="71"/>
      <c r="F92" s="71"/>
      <c r="G92" s="107">
        <f t="shared" si="2"/>
        <v>0</v>
      </c>
      <c r="H92" s="236"/>
      <c r="I92" s="235"/>
      <c r="J92" s="235"/>
      <c r="K92" s="235"/>
      <c r="L92" s="235"/>
      <c r="M92" s="160"/>
      <c r="N92" s="160"/>
      <c r="O92" s="160"/>
    </row>
    <row r="93" spans="2:15" s="237" customFormat="1" ht="12.75">
      <c r="B93" s="231" t="s">
        <v>80</v>
      </c>
      <c r="C93" s="274">
        <f t="shared" si="1"/>
        <v>13</v>
      </c>
      <c r="D93" s="270" t="s">
        <v>146</v>
      </c>
      <c r="E93" s="71"/>
      <c r="F93" s="71"/>
      <c r="G93" s="107">
        <f t="shared" si="2"/>
        <v>0</v>
      </c>
      <c r="H93" s="238"/>
      <c r="I93" s="235"/>
      <c r="J93" s="235"/>
      <c r="K93" s="235"/>
      <c r="L93" s="235"/>
      <c r="M93" s="160"/>
      <c r="N93" s="160"/>
      <c r="O93" s="160"/>
    </row>
    <row r="94" spans="2:15" s="237" customFormat="1" ht="12.75">
      <c r="B94" s="234" t="s">
        <v>6</v>
      </c>
      <c r="C94" s="273">
        <f t="shared" si="1"/>
        <v>14</v>
      </c>
      <c r="D94" s="272" t="s">
        <v>119</v>
      </c>
      <c r="E94" s="101"/>
      <c r="F94" s="101"/>
      <c r="G94" s="108">
        <f t="shared" si="2"/>
        <v>0</v>
      </c>
      <c r="H94" s="236"/>
      <c r="I94" s="235"/>
      <c r="J94" s="235"/>
      <c r="K94" s="235"/>
      <c r="L94" s="235"/>
      <c r="M94" s="160"/>
      <c r="N94" s="160"/>
      <c r="O94" s="160"/>
    </row>
    <row r="95" spans="2:15" s="239" customFormat="1" ht="12.75">
      <c r="B95" s="234" t="s">
        <v>7</v>
      </c>
      <c r="C95" s="273">
        <f t="shared" si="1"/>
        <v>14</v>
      </c>
      <c r="D95" s="272" t="s">
        <v>119</v>
      </c>
      <c r="E95" s="101"/>
      <c r="F95" s="101"/>
      <c r="G95" s="108">
        <f t="shared" si="2"/>
        <v>0</v>
      </c>
      <c r="H95" s="236"/>
      <c r="I95" s="235"/>
      <c r="J95" s="235"/>
      <c r="K95" s="235"/>
      <c r="L95" s="235"/>
      <c r="M95" s="160"/>
      <c r="N95" s="160"/>
      <c r="O95" s="160"/>
    </row>
    <row r="96" spans="2:15" s="237" customFormat="1" ht="12.75">
      <c r="B96" s="234" t="s">
        <v>81</v>
      </c>
      <c r="C96" s="273">
        <f t="shared" si="1"/>
        <v>14</v>
      </c>
      <c r="D96" s="272" t="s">
        <v>119</v>
      </c>
      <c r="E96" s="101"/>
      <c r="F96" s="101"/>
      <c r="G96" s="108">
        <f t="shared" si="2"/>
        <v>0</v>
      </c>
      <c r="H96" s="236"/>
      <c r="I96" s="235"/>
      <c r="J96" s="235"/>
      <c r="K96" s="235"/>
      <c r="L96" s="235"/>
      <c r="M96" s="160"/>
      <c r="N96" s="160"/>
      <c r="O96" s="160"/>
    </row>
    <row r="97" spans="2:15" s="237" customFormat="1" ht="12.75">
      <c r="B97" s="234" t="s">
        <v>82</v>
      </c>
      <c r="C97" s="273">
        <f t="shared" si="1"/>
        <v>14</v>
      </c>
      <c r="D97" s="272" t="s">
        <v>119</v>
      </c>
      <c r="E97" s="101"/>
      <c r="F97" s="101"/>
      <c r="G97" s="108">
        <f t="shared" si="2"/>
        <v>0</v>
      </c>
      <c r="H97" s="236"/>
      <c r="I97" s="235"/>
      <c r="J97" s="235"/>
      <c r="K97" s="235"/>
      <c r="L97" s="235"/>
      <c r="M97" s="160"/>
      <c r="N97" s="160"/>
      <c r="O97" s="160"/>
    </row>
    <row r="98" spans="2:15" s="237" customFormat="1" ht="12.75">
      <c r="B98" s="234" t="s">
        <v>8</v>
      </c>
      <c r="C98" s="273">
        <f t="shared" si="1"/>
        <v>14</v>
      </c>
      <c r="D98" s="272" t="s">
        <v>119</v>
      </c>
      <c r="E98" s="101"/>
      <c r="F98" s="101"/>
      <c r="G98" s="108">
        <f t="shared" si="2"/>
        <v>0</v>
      </c>
      <c r="H98" s="236"/>
      <c r="I98" s="235"/>
      <c r="J98" s="235"/>
      <c r="K98" s="235"/>
      <c r="L98" s="235"/>
      <c r="M98" s="160"/>
      <c r="N98" s="160"/>
      <c r="O98" s="160"/>
    </row>
    <row r="99" spans="2:15" s="237" customFormat="1" ht="12.75">
      <c r="B99" s="234" t="s">
        <v>83</v>
      </c>
      <c r="C99" s="273">
        <f t="shared" si="1"/>
        <v>14</v>
      </c>
      <c r="D99" s="272" t="s">
        <v>119</v>
      </c>
      <c r="E99" s="101"/>
      <c r="F99" s="101"/>
      <c r="G99" s="108">
        <f t="shared" si="2"/>
        <v>0</v>
      </c>
      <c r="H99" s="236"/>
      <c r="I99" s="235"/>
      <c r="J99" s="235"/>
      <c r="K99" s="235"/>
      <c r="L99" s="235"/>
      <c r="M99" s="160"/>
      <c r="N99" s="160"/>
      <c r="O99" s="160"/>
    </row>
    <row r="100" spans="2:15" s="237" customFormat="1" ht="12.75">
      <c r="B100" s="234" t="s">
        <v>84</v>
      </c>
      <c r="C100" s="273">
        <f t="shared" si="1"/>
        <v>14</v>
      </c>
      <c r="D100" s="272" t="s">
        <v>119</v>
      </c>
      <c r="E100" s="101"/>
      <c r="F100" s="101"/>
      <c r="G100" s="108">
        <f t="shared" si="2"/>
        <v>0</v>
      </c>
      <c r="H100" s="238"/>
      <c r="I100" s="235"/>
      <c r="J100" s="235"/>
      <c r="K100" s="235"/>
      <c r="L100" s="235"/>
      <c r="M100" s="160"/>
      <c r="N100" s="160"/>
      <c r="O100" s="160"/>
    </row>
    <row r="101" spans="2:15" s="237" customFormat="1" ht="12.75">
      <c r="B101" s="231" t="s">
        <v>9</v>
      </c>
      <c r="C101" s="274">
        <f t="shared" si="1"/>
        <v>15</v>
      </c>
      <c r="D101" s="270" t="s">
        <v>120</v>
      </c>
      <c r="E101" s="71"/>
      <c r="F101" s="71"/>
      <c r="G101" s="107">
        <f t="shared" si="2"/>
        <v>0</v>
      </c>
      <c r="H101" s="236"/>
      <c r="I101" s="235"/>
      <c r="J101" s="235"/>
      <c r="K101" s="235"/>
      <c r="L101" s="235"/>
      <c r="M101" s="160"/>
      <c r="N101" s="160"/>
      <c r="O101" s="160"/>
    </row>
    <row r="102" spans="2:15" s="239" customFormat="1" ht="12.75">
      <c r="B102" s="231" t="s">
        <v>20</v>
      </c>
      <c r="C102" s="274">
        <f aca="true" t="shared" si="3" ref="C102:C117">VLOOKUP(D102,Tableau_param_categories,2,FALSE)</f>
        <v>15</v>
      </c>
      <c r="D102" s="270" t="s">
        <v>120</v>
      </c>
      <c r="E102" s="71"/>
      <c r="F102" s="71"/>
      <c r="G102" s="107">
        <f aca="true" t="shared" si="4" ref="G102:G118">E102-F102</f>
        <v>0</v>
      </c>
      <c r="H102" s="236"/>
      <c r="I102" s="235"/>
      <c r="J102" s="235"/>
      <c r="K102" s="235"/>
      <c r="L102" s="235"/>
      <c r="M102" s="160"/>
      <c r="N102" s="160"/>
      <c r="O102" s="160"/>
    </row>
    <row r="103" spans="2:15" s="237" customFormat="1" ht="12.75">
      <c r="B103" s="231" t="s">
        <v>10</v>
      </c>
      <c r="C103" s="274">
        <f t="shared" si="3"/>
        <v>15</v>
      </c>
      <c r="D103" s="270" t="s">
        <v>120</v>
      </c>
      <c r="E103" s="71"/>
      <c r="F103" s="71"/>
      <c r="G103" s="107">
        <f t="shared" si="4"/>
        <v>0</v>
      </c>
      <c r="H103" s="236"/>
      <c r="I103" s="235"/>
      <c r="J103" s="235"/>
      <c r="K103" s="235"/>
      <c r="L103" s="235"/>
      <c r="M103" s="160"/>
      <c r="N103" s="160"/>
      <c r="O103" s="160"/>
    </row>
    <row r="104" spans="2:15" s="237" customFormat="1" ht="12.75">
      <c r="B104" s="231" t="s">
        <v>11</v>
      </c>
      <c r="C104" s="274">
        <f t="shared" si="3"/>
        <v>15</v>
      </c>
      <c r="D104" s="270" t="s">
        <v>120</v>
      </c>
      <c r="E104" s="71"/>
      <c r="F104" s="71"/>
      <c r="G104" s="107">
        <f t="shared" si="4"/>
        <v>0</v>
      </c>
      <c r="H104" s="236"/>
      <c r="I104" s="235"/>
      <c r="J104" s="235"/>
      <c r="K104" s="235"/>
      <c r="L104" s="235"/>
      <c r="M104" s="160"/>
      <c r="N104" s="160"/>
      <c r="O104" s="160"/>
    </row>
    <row r="105" spans="2:15" s="237" customFormat="1" ht="12.75">
      <c r="B105" s="231" t="s">
        <v>85</v>
      </c>
      <c r="C105" s="274">
        <f t="shared" si="3"/>
        <v>15</v>
      </c>
      <c r="D105" s="270" t="s">
        <v>120</v>
      </c>
      <c r="E105" s="71"/>
      <c r="F105" s="71"/>
      <c r="G105" s="107">
        <f t="shared" si="4"/>
        <v>0</v>
      </c>
      <c r="H105" s="236"/>
      <c r="I105" s="235"/>
      <c r="J105" s="235"/>
      <c r="K105" s="235"/>
      <c r="L105" s="235"/>
      <c r="M105" s="160"/>
      <c r="N105" s="160"/>
      <c r="O105" s="160"/>
    </row>
    <row r="106" spans="2:15" s="237" customFormat="1" ht="12.75">
      <c r="B106" s="231" t="s">
        <v>86</v>
      </c>
      <c r="C106" s="274">
        <f t="shared" si="3"/>
        <v>15</v>
      </c>
      <c r="D106" s="270" t="s">
        <v>120</v>
      </c>
      <c r="E106" s="71"/>
      <c r="F106" s="71"/>
      <c r="G106" s="107">
        <f t="shared" si="4"/>
        <v>0</v>
      </c>
      <c r="H106" s="238"/>
      <c r="I106" s="235"/>
      <c r="J106" s="235"/>
      <c r="K106" s="235"/>
      <c r="L106" s="235"/>
      <c r="M106" s="160"/>
      <c r="N106" s="160"/>
      <c r="O106" s="160"/>
    </row>
    <row r="107" spans="2:12" ht="12.75">
      <c r="B107" s="234" t="s">
        <v>12</v>
      </c>
      <c r="C107" s="271">
        <f t="shared" si="3"/>
        <v>16</v>
      </c>
      <c r="D107" s="272" t="s">
        <v>121</v>
      </c>
      <c r="E107" s="101"/>
      <c r="F107" s="101"/>
      <c r="G107" s="108">
        <f t="shared" si="4"/>
        <v>0</v>
      </c>
      <c r="H107" s="238"/>
      <c r="I107" s="235"/>
      <c r="J107" s="235"/>
      <c r="K107" s="235"/>
      <c r="L107" s="235"/>
    </row>
    <row r="108" spans="2:15" s="233" customFormat="1" ht="12.75">
      <c r="B108" s="234" t="s">
        <v>87</v>
      </c>
      <c r="C108" s="271">
        <f t="shared" si="3"/>
        <v>16</v>
      </c>
      <c r="D108" s="272" t="s">
        <v>121</v>
      </c>
      <c r="E108" s="101"/>
      <c r="F108" s="101"/>
      <c r="G108" s="108">
        <f t="shared" si="4"/>
        <v>0</v>
      </c>
      <c r="H108" s="238"/>
      <c r="I108" s="235"/>
      <c r="J108" s="235"/>
      <c r="K108" s="235"/>
      <c r="L108" s="235"/>
      <c r="M108" s="160"/>
      <c r="N108" s="160"/>
      <c r="O108" s="160"/>
    </row>
    <row r="109" spans="2:15" s="233" customFormat="1" ht="12.75">
      <c r="B109" s="234" t="s">
        <v>88</v>
      </c>
      <c r="C109" s="271">
        <f t="shared" si="3"/>
        <v>16</v>
      </c>
      <c r="D109" s="272" t="s">
        <v>121</v>
      </c>
      <c r="E109" s="101"/>
      <c r="F109" s="101"/>
      <c r="G109" s="108">
        <f t="shared" si="4"/>
        <v>0</v>
      </c>
      <c r="H109" s="236"/>
      <c r="I109" s="235"/>
      <c r="J109" s="235"/>
      <c r="K109" s="235"/>
      <c r="L109" s="235"/>
      <c r="M109" s="160"/>
      <c r="N109" s="160"/>
      <c r="O109" s="160"/>
    </row>
    <row r="110" spans="2:15" s="233" customFormat="1" ht="12.75">
      <c r="B110" s="234" t="s">
        <v>89</v>
      </c>
      <c r="C110" s="271">
        <f t="shared" si="3"/>
        <v>16</v>
      </c>
      <c r="D110" s="272" t="s">
        <v>121</v>
      </c>
      <c r="E110" s="101"/>
      <c r="F110" s="101"/>
      <c r="G110" s="108">
        <f t="shared" si="4"/>
        <v>0</v>
      </c>
      <c r="H110" s="236"/>
      <c r="I110" s="235"/>
      <c r="J110" s="235"/>
      <c r="K110" s="235"/>
      <c r="L110" s="235"/>
      <c r="M110" s="160"/>
      <c r="N110" s="160"/>
      <c r="O110" s="160"/>
    </row>
    <row r="111" spans="2:12" ht="12.75">
      <c r="B111" s="231" t="s">
        <v>13</v>
      </c>
      <c r="C111" s="269">
        <f t="shared" si="3"/>
        <v>17</v>
      </c>
      <c r="D111" s="270" t="s">
        <v>122</v>
      </c>
      <c r="E111" s="71"/>
      <c r="F111" s="71"/>
      <c r="G111" s="107">
        <f t="shared" si="4"/>
        <v>0</v>
      </c>
      <c r="H111" s="236"/>
      <c r="I111" s="235"/>
      <c r="J111" s="235"/>
      <c r="K111" s="235"/>
      <c r="L111" s="235"/>
    </row>
    <row r="112" spans="2:12" ht="12.75">
      <c r="B112" s="231" t="s">
        <v>90</v>
      </c>
      <c r="C112" s="269">
        <f t="shared" si="3"/>
        <v>17</v>
      </c>
      <c r="D112" s="270" t="s">
        <v>122</v>
      </c>
      <c r="E112" s="71"/>
      <c r="F112" s="71"/>
      <c r="G112" s="107">
        <f t="shared" si="4"/>
        <v>0</v>
      </c>
      <c r="H112" s="236"/>
      <c r="I112" s="235"/>
      <c r="J112" s="235"/>
      <c r="K112" s="235"/>
      <c r="L112" s="235"/>
    </row>
    <row r="113" spans="2:12" ht="12.75">
      <c r="B113" s="231" t="s">
        <v>91</v>
      </c>
      <c r="C113" s="269">
        <f t="shared" si="3"/>
        <v>17</v>
      </c>
      <c r="D113" s="270" t="s">
        <v>122</v>
      </c>
      <c r="E113" s="71"/>
      <c r="F113" s="71"/>
      <c r="G113" s="107">
        <f t="shared" si="4"/>
        <v>0</v>
      </c>
      <c r="H113" s="236"/>
      <c r="I113" s="235"/>
      <c r="J113" s="235"/>
      <c r="K113" s="235"/>
      <c r="L113" s="235"/>
    </row>
    <row r="114" spans="2:12" ht="12.75">
      <c r="B114" s="234" t="s">
        <v>14</v>
      </c>
      <c r="C114" s="271">
        <f t="shared" si="3"/>
        <v>18</v>
      </c>
      <c r="D114" s="272" t="s">
        <v>123</v>
      </c>
      <c r="E114" s="101"/>
      <c r="F114" s="101"/>
      <c r="G114" s="108">
        <f t="shared" si="4"/>
        <v>0</v>
      </c>
      <c r="H114" s="236"/>
      <c r="I114" s="235"/>
      <c r="J114" s="235"/>
      <c r="K114" s="235"/>
      <c r="L114" s="235"/>
    </row>
    <row r="115" spans="2:12" ht="12.75">
      <c r="B115" s="234" t="s">
        <v>15</v>
      </c>
      <c r="C115" s="271">
        <f t="shared" si="3"/>
        <v>18</v>
      </c>
      <c r="D115" s="272" t="s">
        <v>123</v>
      </c>
      <c r="E115" s="101"/>
      <c r="F115" s="101"/>
      <c r="G115" s="108">
        <f t="shared" si="4"/>
        <v>0</v>
      </c>
      <c r="H115" s="236"/>
      <c r="I115" s="235"/>
      <c r="J115" s="235"/>
      <c r="K115" s="235"/>
      <c r="L115" s="235"/>
    </row>
    <row r="116" spans="2:12" ht="12.75">
      <c r="B116" s="234" t="s">
        <v>92</v>
      </c>
      <c r="C116" s="271">
        <f t="shared" si="3"/>
        <v>18</v>
      </c>
      <c r="D116" s="272" t="s">
        <v>123</v>
      </c>
      <c r="E116" s="101"/>
      <c r="F116" s="101"/>
      <c r="G116" s="108">
        <f t="shared" si="4"/>
        <v>0</v>
      </c>
      <c r="H116" s="236"/>
      <c r="I116" s="235"/>
      <c r="J116" s="235"/>
      <c r="K116" s="235"/>
      <c r="L116" s="235"/>
    </row>
    <row r="117" spans="2:12" ht="12.75">
      <c r="B117" s="234" t="s">
        <v>93</v>
      </c>
      <c r="C117" s="271">
        <f t="shared" si="3"/>
        <v>18</v>
      </c>
      <c r="D117" s="272" t="s">
        <v>123</v>
      </c>
      <c r="E117" s="101"/>
      <c r="F117" s="101"/>
      <c r="G117" s="108">
        <f t="shared" si="4"/>
        <v>0</v>
      </c>
      <c r="H117" s="238"/>
      <c r="I117" s="235"/>
      <c r="J117" s="235"/>
      <c r="K117" s="235"/>
      <c r="L117" s="235"/>
    </row>
    <row r="118" spans="2:12" ht="12.75">
      <c r="B118" s="268" t="s">
        <v>36</v>
      </c>
      <c r="C118" s="240"/>
      <c r="D118" s="241"/>
      <c r="E118" s="242">
        <f>SUM(E38:E117)</f>
        <v>0</v>
      </c>
      <c r="F118" s="242">
        <f>SUM(F38:F117)</f>
        <v>0</v>
      </c>
      <c r="G118" s="109">
        <f t="shared" si="4"/>
        <v>0</v>
      </c>
      <c r="H118" s="236"/>
      <c r="I118" s="235"/>
      <c r="J118" s="235"/>
      <c r="K118" s="235"/>
      <c r="L118" s="235"/>
    </row>
    <row r="119" spans="2:15" s="233" customFormat="1" ht="12.75">
      <c r="B119" s="243"/>
      <c r="C119" s="221"/>
      <c r="D119" s="164"/>
      <c r="E119" s="244"/>
      <c r="F119" s="244"/>
      <c r="G119" s="245"/>
      <c r="H119" s="236"/>
      <c r="I119" s="235"/>
      <c r="J119" s="235"/>
      <c r="K119" s="235"/>
      <c r="L119" s="235"/>
      <c r="M119" s="160"/>
      <c r="N119" s="160"/>
      <c r="O119" s="160"/>
    </row>
    <row r="120" spans="4:24" s="237" customFormat="1" ht="12.75">
      <c r="D120" s="246"/>
      <c r="E120" s="246"/>
      <c r="F120" s="247"/>
      <c r="I120" s="235"/>
      <c r="J120" s="235"/>
      <c r="K120" s="235"/>
      <c r="L120" s="235"/>
      <c r="M120" s="248"/>
      <c r="N120" s="248"/>
      <c r="O120" s="248"/>
      <c r="P120" s="248"/>
      <c r="Q120" s="248"/>
      <c r="R120" s="248"/>
      <c r="S120" s="248"/>
      <c r="T120" s="248"/>
      <c r="U120" s="248"/>
      <c r="V120" s="248"/>
      <c r="W120" s="248"/>
      <c r="X120" s="248"/>
    </row>
    <row r="121" spans="4:24" s="237" customFormat="1" ht="12.75">
      <c r="D121" s="246"/>
      <c r="E121" s="246"/>
      <c r="F121" s="247"/>
      <c r="I121" s="235"/>
      <c r="J121" s="235"/>
      <c r="K121" s="235"/>
      <c r="L121" s="235"/>
      <c r="M121" s="248"/>
      <c r="N121" s="248"/>
      <c r="O121" s="248"/>
      <c r="P121" s="248"/>
      <c r="Q121" s="248"/>
      <c r="R121" s="248"/>
      <c r="S121" s="248"/>
      <c r="T121" s="248"/>
      <c r="U121" s="248"/>
      <c r="V121" s="248"/>
      <c r="W121" s="248"/>
      <c r="X121" s="248"/>
    </row>
    <row r="122" spans="4:24" s="237" customFormat="1" ht="12.75">
      <c r="D122" s="246"/>
      <c r="E122" s="246"/>
      <c r="F122" s="247"/>
      <c r="I122" s="235"/>
      <c r="J122" s="235"/>
      <c r="K122" s="235"/>
      <c r="L122" s="235"/>
      <c r="M122" s="248"/>
      <c r="N122" s="248"/>
      <c r="O122" s="248"/>
      <c r="P122" s="248"/>
      <c r="Q122" s="248"/>
      <c r="R122" s="248"/>
      <c r="S122" s="248"/>
      <c r="T122" s="248"/>
      <c r="U122" s="248"/>
      <c r="V122" s="248"/>
      <c r="W122" s="248"/>
      <c r="X122" s="248"/>
    </row>
    <row r="123" spans="4:24" s="237" customFormat="1" ht="12.75">
      <c r="D123" s="246"/>
      <c r="E123" s="246"/>
      <c r="F123" s="247"/>
      <c r="I123" s="235"/>
      <c r="J123" s="235"/>
      <c r="K123" s="235"/>
      <c r="L123" s="235"/>
      <c r="M123" s="248"/>
      <c r="N123" s="248"/>
      <c r="O123" s="248"/>
      <c r="P123" s="248"/>
      <c r="Q123" s="248"/>
      <c r="R123" s="248"/>
      <c r="S123" s="248"/>
      <c r="T123" s="248"/>
      <c r="U123" s="248"/>
      <c r="V123" s="248"/>
      <c r="W123" s="248"/>
      <c r="X123" s="248"/>
    </row>
    <row r="124" spans="4:24" s="237" customFormat="1" ht="12.75">
      <c r="D124" s="246"/>
      <c r="E124" s="246"/>
      <c r="F124" s="247"/>
      <c r="I124" s="235"/>
      <c r="J124" s="235"/>
      <c r="K124" s="235"/>
      <c r="L124" s="235"/>
      <c r="M124" s="248"/>
      <c r="N124" s="248"/>
      <c r="O124" s="248"/>
      <c r="P124" s="248"/>
      <c r="Q124" s="248"/>
      <c r="R124" s="248"/>
      <c r="S124" s="248"/>
      <c r="T124" s="248"/>
      <c r="U124" s="248"/>
      <c r="V124" s="248"/>
      <c r="W124" s="248"/>
      <c r="X124" s="248"/>
    </row>
    <row r="125" spans="4:24" s="237" customFormat="1" ht="12.75">
      <c r="D125" s="246"/>
      <c r="E125" s="246"/>
      <c r="F125" s="247"/>
      <c r="I125" s="235"/>
      <c r="J125" s="235"/>
      <c r="K125" s="235"/>
      <c r="L125" s="235"/>
      <c r="M125" s="248"/>
      <c r="N125" s="248"/>
      <c r="O125" s="248"/>
      <c r="P125" s="248"/>
      <c r="Q125" s="248"/>
      <c r="R125" s="248"/>
      <c r="S125" s="248"/>
      <c r="T125" s="248"/>
      <c r="U125" s="248"/>
      <c r="V125" s="248"/>
      <c r="W125" s="248"/>
      <c r="X125" s="248"/>
    </row>
    <row r="126" spans="4:24" s="239" customFormat="1" ht="12.75">
      <c r="D126" s="249"/>
      <c r="E126" s="249"/>
      <c r="F126" s="247"/>
      <c r="I126" s="235"/>
      <c r="J126" s="235"/>
      <c r="K126" s="235"/>
      <c r="L126" s="235"/>
      <c r="M126" s="248"/>
      <c r="N126" s="248"/>
      <c r="O126" s="248"/>
      <c r="P126" s="248"/>
      <c r="Q126" s="248"/>
      <c r="R126" s="248"/>
      <c r="S126" s="248"/>
      <c r="T126" s="248"/>
      <c r="U126" s="248"/>
      <c r="V126" s="248"/>
      <c r="W126" s="248"/>
      <c r="X126" s="248"/>
    </row>
    <row r="127" spans="4:24" s="237" customFormat="1" ht="12.75">
      <c r="D127" s="246"/>
      <c r="E127" s="246"/>
      <c r="F127" s="247"/>
      <c r="I127" s="235"/>
      <c r="J127" s="235"/>
      <c r="K127" s="235"/>
      <c r="L127" s="235"/>
      <c r="M127" s="248"/>
      <c r="N127" s="248"/>
      <c r="O127" s="248"/>
      <c r="P127" s="248"/>
      <c r="Q127" s="248"/>
      <c r="R127" s="248"/>
      <c r="S127" s="248"/>
      <c r="T127" s="248"/>
      <c r="U127" s="248"/>
      <c r="V127" s="248"/>
      <c r="W127" s="248"/>
      <c r="X127" s="248"/>
    </row>
    <row r="128" spans="4:24" s="237" customFormat="1" ht="12.75">
      <c r="D128" s="246"/>
      <c r="E128" s="246"/>
      <c r="F128" s="247"/>
      <c r="I128" s="235"/>
      <c r="J128" s="235"/>
      <c r="K128" s="235"/>
      <c r="L128" s="235"/>
      <c r="M128" s="248"/>
      <c r="N128" s="248"/>
      <c r="O128" s="248"/>
      <c r="P128" s="248"/>
      <c r="Q128" s="248"/>
      <c r="R128" s="248"/>
      <c r="S128" s="248"/>
      <c r="T128" s="248"/>
      <c r="U128" s="248"/>
      <c r="V128" s="248"/>
      <c r="W128" s="248"/>
      <c r="X128" s="248"/>
    </row>
    <row r="129" spans="4:24" s="237" customFormat="1" ht="12.75">
      <c r="D129" s="246"/>
      <c r="E129" s="246"/>
      <c r="F129" s="247"/>
      <c r="I129" s="235"/>
      <c r="J129" s="235"/>
      <c r="K129" s="235"/>
      <c r="L129" s="235"/>
      <c r="M129" s="248"/>
      <c r="N129" s="248"/>
      <c r="O129" s="248"/>
      <c r="P129" s="248"/>
      <c r="Q129" s="248"/>
      <c r="R129" s="248"/>
      <c r="S129" s="248"/>
      <c r="T129" s="248"/>
      <c r="U129" s="248"/>
      <c r="V129" s="248"/>
      <c r="W129" s="248"/>
      <c r="X129" s="248"/>
    </row>
    <row r="130" spans="4:24" s="237" customFormat="1" ht="12.75">
      <c r="D130" s="246"/>
      <c r="E130" s="246"/>
      <c r="F130" s="247"/>
      <c r="I130" s="235"/>
      <c r="J130" s="235"/>
      <c r="K130" s="235"/>
      <c r="L130" s="235"/>
      <c r="M130" s="248"/>
      <c r="N130" s="248"/>
      <c r="O130" s="248"/>
      <c r="P130" s="248"/>
      <c r="Q130" s="248"/>
      <c r="R130" s="248"/>
      <c r="S130" s="248"/>
      <c r="T130" s="248"/>
      <c r="U130" s="248"/>
      <c r="V130" s="248"/>
      <c r="W130" s="248"/>
      <c r="X130" s="248"/>
    </row>
    <row r="131" spans="4:15" s="239" customFormat="1" ht="12.75">
      <c r="D131" s="249"/>
      <c r="E131" s="249"/>
      <c r="F131" s="247"/>
      <c r="I131" s="235"/>
      <c r="J131" s="235"/>
      <c r="K131" s="235"/>
      <c r="L131" s="235"/>
      <c r="M131" s="160"/>
      <c r="N131" s="160"/>
      <c r="O131" s="160"/>
    </row>
    <row r="132" spans="4:15" s="237" customFormat="1" ht="12.75">
      <c r="D132" s="246"/>
      <c r="E132" s="246"/>
      <c r="F132" s="247"/>
      <c r="I132" s="235"/>
      <c r="J132" s="235"/>
      <c r="K132" s="235"/>
      <c r="L132" s="235"/>
      <c r="M132" s="160"/>
      <c r="N132" s="160"/>
      <c r="O132" s="160"/>
    </row>
    <row r="133" spans="4:15" s="237" customFormat="1" ht="12.75">
      <c r="D133" s="246"/>
      <c r="E133" s="246"/>
      <c r="F133" s="247"/>
      <c r="I133" s="235"/>
      <c r="J133" s="235"/>
      <c r="K133" s="235"/>
      <c r="L133" s="235"/>
      <c r="M133" s="160"/>
      <c r="N133" s="160"/>
      <c r="O133" s="160"/>
    </row>
    <row r="134" spans="4:15" s="237" customFormat="1" ht="12.75">
      <c r="D134" s="246"/>
      <c r="E134" s="246"/>
      <c r="F134" s="247"/>
      <c r="I134" s="235"/>
      <c r="J134" s="235"/>
      <c r="K134" s="235"/>
      <c r="L134" s="235"/>
      <c r="M134" s="160"/>
      <c r="N134" s="160"/>
      <c r="O134" s="160"/>
    </row>
    <row r="135" spans="4:15" s="237" customFormat="1" ht="12.75">
      <c r="D135" s="246"/>
      <c r="E135" s="246"/>
      <c r="F135" s="247"/>
      <c r="I135" s="235"/>
      <c r="J135" s="235"/>
      <c r="K135" s="235"/>
      <c r="L135" s="235"/>
      <c r="M135" s="160"/>
      <c r="N135" s="160"/>
      <c r="O135" s="160"/>
    </row>
    <row r="136" spans="4:15" s="239" customFormat="1" ht="12.75">
      <c r="D136" s="249"/>
      <c r="E136" s="249"/>
      <c r="F136" s="247"/>
      <c r="I136" s="235"/>
      <c r="J136" s="235"/>
      <c r="K136" s="235"/>
      <c r="L136" s="235"/>
      <c r="M136" s="160"/>
      <c r="N136" s="160"/>
      <c r="O136" s="160"/>
    </row>
    <row r="137" spans="4:15" s="237" customFormat="1" ht="12.75">
      <c r="D137" s="246"/>
      <c r="E137" s="246"/>
      <c r="F137" s="247"/>
      <c r="I137" s="235"/>
      <c r="J137" s="235"/>
      <c r="K137" s="235"/>
      <c r="L137" s="235"/>
      <c r="M137" s="160"/>
      <c r="N137" s="160"/>
      <c r="O137" s="160"/>
    </row>
    <row r="138" spans="2:12" ht="12.75">
      <c r="B138" s="248"/>
      <c r="C138" s="248"/>
      <c r="D138" s="247"/>
      <c r="E138" s="247"/>
      <c r="F138" s="247"/>
      <c r="G138" s="248"/>
      <c r="H138" s="248"/>
      <c r="I138" s="235"/>
      <c r="J138" s="235"/>
      <c r="K138" s="235"/>
      <c r="L138" s="235"/>
    </row>
    <row r="139" spans="2:12" ht="12.75">
      <c r="B139" s="248"/>
      <c r="C139" s="248"/>
      <c r="D139" s="247"/>
      <c r="E139" s="247"/>
      <c r="F139" s="247"/>
      <c r="G139" s="248"/>
      <c r="H139" s="248"/>
      <c r="I139" s="235"/>
      <c r="J139" s="235"/>
      <c r="K139" s="235"/>
      <c r="L139" s="235"/>
    </row>
    <row r="140" spans="2:12" ht="12.75">
      <c r="B140" s="248"/>
      <c r="C140" s="248"/>
      <c r="D140" s="247"/>
      <c r="E140" s="247"/>
      <c r="F140" s="247"/>
      <c r="G140" s="248"/>
      <c r="H140" s="248"/>
      <c r="I140" s="235"/>
      <c r="J140" s="235"/>
      <c r="K140" s="235"/>
      <c r="L140" s="235"/>
    </row>
    <row r="141" spans="2:12" ht="12.75">
      <c r="B141" s="248"/>
      <c r="C141" s="248"/>
      <c r="D141" s="247"/>
      <c r="E141" s="247"/>
      <c r="F141" s="247"/>
      <c r="G141" s="248"/>
      <c r="H141" s="248"/>
      <c r="I141" s="235"/>
      <c r="J141" s="235"/>
      <c r="K141" s="235"/>
      <c r="L141" s="235"/>
    </row>
    <row r="142" spans="1:255" s="233" customFormat="1" ht="12.75">
      <c r="A142" s="250"/>
      <c r="B142" s="248"/>
      <c r="C142" s="248"/>
      <c r="D142" s="247"/>
      <c r="E142" s="247"/>
      <c r="F142" s="247"/>
      <c r="G142" s="248"/>
      <c r="H142" s="248"/>
      <c r="I142" s="235"/>
      <c r="J142" s="235"/>
      <c r="K142" s="235"/>
      <c r="L142" s="235"/>
      <c r="M142" s="160"/>
      <c r="N142" s="160"/>
      <c r="O142" s="16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c r="EI142" s="250"/>
      <c r="EJ142" s="250"/>
      <c r="EK142" s="250"/>
      <c r="EL142" s="250"/>
      <c r="EM142" s="250"/>
      <c r="EN142" s="250"/>
      <c r="EO142" s="250"/>
      <c r="EP142" s="250"/>
      <c r="EQ142" s="250"/>
      <c r="ER142" s="250"/>
      <c r="ES142" s="250"/>
      <c r="ET142" s="250"/>
      <c r="EU142" s="250"/>
      <c r="EV142" s="250"/>
      <c r="EW142" s="250"/>
      <c r="EX142" s="250"/>
      <c r="EY142" s="250"/>
      <c r="EZ142" s="250"/>
      <c r="FA142" s="250"/>
      <c r="FB142" s="250"/>
      <c r="FC142" s="250"/>
      <c r="FD142" s="250"/>
      <c r="FE142" s="250"/>
      <c r="FF142" s="250"/>
      <c r="FG142" s="250"/>
      <c r="FH142" s="250"/>
      <c r="FI142" s="250"/>
      <c r="FJ142" s="250"/>
      <c r="FK142" s="250"/>
      <c r="FL142" s="250"/>
      <c r="FM142" s="250"/>
      <c r="FN142" s="250"/>
      <c r="FO142" s="250"/>
      <c r="FP142" s="250"/>
      <c r="FQ142" s="250"/>
      <c r="FR142" s="250"/>
      <c r="FS142" s="250"/>
      <c r="FT142" s="250"/>
      <c r="FU142" s="250"/>
      <c r="FV142" s="250"/>
      <c r="FW142" s="250"/>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0"/>
      <c r="GV142" s="250"/>
      <c r="GW142" s="250"/>
      <c r="GX142" s="250"/>
      <c r="GY142" s="250"/>
      <c r="GZ142" s="250"/>
      <c r="HA142" s="250"/>
      <c r="HB142" s="250"/>
      <c r="HC142" s="250"/>
      <c r="HD142" s="250"/>
      <c r="HE142" s="250"/>
      <c r="HF142" s="250"/>
      <c r="HG142" s="250"/>
      <c r="HH142" s="250"/>
      <c r="HI142" s="250"/>
      <c r="HJ142" s="250"/>
      <c r="HK142" s="250"/>
      <c r="HL142" s="250"/>
      <c r="HM142" s="250"/>
      <c r="HN142" s="250"/>
      <c r="HO142" s="250"/>
      <c r="HP142" s="250"/>
      <c r="HQ142" s="250"/>
      <c r="HR142" s="250"/>
      <c r="HS142" s="250"/>
      <c r="HT142" s="250"/>
      <c r="HU142" s="250"/>
      <c r="HV142" s="250"/>
      <c r="HW142" s="250"/>
      <c r="HX142" s="250"/>
      <c r="HY142" s="250"/>
      <c r="HZ142" s="250"/>
      <c r="IA142" s="250"/>
      <c r="IB142" s="250"/>
      <c r="IC142" s="250"/>
      <c r="ID142" s="250"/>
      <c r="IE142" s="250"/>
      <c r="IF142" s="250"/>
      <c r="IG142" s="250"/>
      <c r="IH142" s="250"/>
      <c r="II142" s="250"/>
      <c r="IJ142" s="250"/>
      <c r="IK142" s="250"/>
      <c r="IL142" s="250"/>
      <c r="IM142" s="250"/>
      <c r="IN142" s="250"/>
      <c r="IO142" s="250"/>
      <c r="IP142" s="250"/>
      <c r="IQ142" s="250"/>
      <c r="IR142" s="250"/>
      <c r="IS142" s="250"/>
      <c r="IT142" s="250"/>
      <c r="IU142" s="250"/>
    </row>
    <row r="143" spans="1:255" ht="12.75">
      <c r="A143" s="223"/>
      <c r="B143" s="248"/>
      <c r="C143" s="248"/>
      <c r="D143" s="247"/>
      <c r="E143" s="247"/>
      <c r="F143" s="247"/>
      <c r="G143" s="248"/>
      <c r="H143" s="248"/>
      <c r="I143" s="235"/>
      <c r="J143" s="235"/>
      <c r="K143" s="235"/>
      <c r="L143" s="235"/>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23"/>
      <c r="EE143" s="223"/>
      <c r="EF143" s="223"/>
      <c r="EG143" s="223"/>
      <c r="EH143" s="223"/>
      <c r="EI143" s="223"/>
      <c r="EJ143" s="223"/>
      <c r="EK143" s="223"/>
      <c r="EL143" s="223"/>
      <c r="EM143" s="223"/>
      <c r="EN143" s="223"/>
      <c r="EO143" s="223"/>
      <c r="EP143" s="223"/>
      <c r="EQ143" s="223"/>
      <c r="ER143" s="223"/>
      <c r="ES143" s="223"/>
      <c r="ET143" s="223"/>
      <c r="EU143" s="223"/>
      <c r="EV143" s="223"/>
      <c r="EW143" s="223"/>
      <c r="EX143" s="223"/>
      <c r="EY143" s="223"/>
      <c r="EZ143" s="223"/>
      <c r="FA143" s="223"/>
      <c r="FB143" s="223"/>
      <c r="FC143" s="223"/>
      <c r="FD143" s="223"/>
      <c r="FE143" s="223"/>
      <c r="FF143" s="223"/>
      <c r="FG143" s="223"/>
      <c r="FH143" s="223"/>
      <c r="FI143" s="223"/>
      <c r="FJ143" s="223"/>
      <c r="FK143" s="223"/>
      <c r="FL143" s="223"/>
      <c r="FM143" s="223"/>
      <c r="FN143" s="223"/>
      <c r="FO143" s="223"/>
      <c r="FP143" s="223"/>
      <c r="FQ143" s="223"/>
      <c r="FR143" s="223"/>
      <c r="FS143" s="223"/>
      <c r="FT143" s="223"/>
      <c r="FU143" s="223"/>
      <c r="FV143" s="223"/>
      <c r="FW143" s="223"/>
      <c r="FX143" s="223"/>
      <c r="FY143" s="223"/>
      <c r="FZ143" s="223"/>
      <c r="GA143" s="223"/>
      <c r="GB143" s="223"/>
      <c r="GC143" s="223"/>
      <c r="GD143" s="223"/>
      <c r="GE143" s="223"/>
      <c r="GF143" s="223"/>
      <c r="GG143" s="223"/>
      <c r="GH143" s="223"/>
      <c r="GI143" s="223"/>
      <c r="GJ143" s="223"/>
      <c r="GK143" s="223"/>
      <c r="GL143" s="223"/>
      <c r="GM143" s="223"/>
      <c r="GN143" s="223"/>
      <c r="GO143" s="223"/>
      <c r="GP143" s="223"/>
      <c r="GQ143" s="223"/>
      <c r="GR143" s="223"/>
      <c r="GS143" s="223"/>
      <c r="GT143" s="223"/>
      <c r="GU143" s="223"/>
      <c r="GV143" s="223"/>
      <c r="GW143" s="223"/>
      <c r="GX143" s="223"/>
      <c r="GY143" s="223"/>
      <c r="GZ143" s="223"/>
      <c r="HA143" s="223"/>
      <c r="HB143" s="223"/>
      <c r="HC143" s="223"/>
      <c r="HD143" s="223"/>
      <c r="HE143" s="223"/>
      <c r="HF143" s="223"/>
      <c r="HG143" s="223"/>
      <c r="HH143" s="223"/>
      <c r="HI143" s="223"/>
      <c r="HJ143" s="223"/>
      <c r="HK143" s="223"/>
      <c r="HL143" s="223"/>
      <c r="HM143" s="223"/>
      <c r="HN143" s="223"/>
      <c r="HO143" s="223"/>
      <c r="HP143" s="223"/>
      <c r="HQ143" s="223"/>
      <c r="HR143" s="223"/>
      <c r="HS143" s="223"/>
      <c r="HT143" s="223"/>
      <c r="HU143" s="223"/>
      <c r="HV143" s="223"/>
      <c r="HW143" s="223"/>
      <c r="HX143" s="223"/>
      <c r="HY143" s="223"/>
      <c r="HZ143" s="223"/>
      <c r="IA143" s="223"/>
      <c r="IB143" s="223"/>
      <c r="IC143" s="223"/>
      <c r="ID143" s="223"/>
      <c r="IE143" s="223"/>
      <c r="IF143" s="223"/>
      <c r="IG143" s="223"/>
      <c r="IH143" s="223"/>
      <c r="II143" s="223"/>
      <c r="IJ143" s="223"/>
      <c r="IK143" s="223"/>
      <c r="IL143" s="223"/>
      <c r="IM143" s="223"/>
      <c r="IN143" s="223"/>
      <c r="IO143" s="223"/>
      <c r="IP143" s="223"/>
      <c r="IQ143" s="223"/>
      <c r="IR143" s="223"/>
      <c r="IS143" s="223"/>
      <c r="IT143" s="223"/>
      <c r="IU143" s="223"/>
    </row>
    <row r="144" spans="1:255" s="206" customFormat="1" ht="12.75">
      <c r="A144" s="251"/>
      <c r="B144" s="248"/>
      <c r="C144" s="248"/>
      <c r="D144" s="247"/>
      <c r="E144" s="247"/>
      <c r="F144" s="247"/>
      <c r="G144" s="248"/>
      <c r="H144" s="248"/>
      <c r="I144" s="235"/>
      <c r="J144" s="235"/>
      <c r="K144" s="235"/>
      <c r="L144" s="235"/>
      <c r="M144" s="160"/>
      <c r="N144" s="160"/>
      <c r="O144" s="160"/>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1"/>
      <c r="CZ144" s="251"/>
      <c r="DA144" s="251"/>
      <c r="DB144" s="251"/>
      <c r="DC144" s="251"/>
      <c r="DD144" s="251"/>
      <c r="DE144" s="251"/>
      <c r="DF144" s="251"/>
      <c r="DG144" s="251"/>
      <c r="DH144" s="251"/>
      <c r="DI144" s="251"/>
      <c r="DJ144" s="251"/>
      <c r="DK144" s="251"/>
      <c r="DL144" s="251"/>
      <c r="DM144" s="251"/>
      <c r="DN144" s="251"/>
      <c r="DO144" s="251"/>
      <c r="DP144" s="251"/>
      <c r="DQ144" s="251"/>
      <c r="DR144" s="251"/>
      <c r="DS144" s="251"/>
      <c r="DT144" s="251"/>
      <c r="DU144" s="251"/>
      <c r="DV144" s="251"/>
      <c r="DW144" s="251"/>
      <c r="DX144" s="251"/>
      <c r="DY144" s="251"/>
      <c r="DZ144" s="251"/>
      <c r="EA144" s="251"/>
      <c r="EB144" s="251"/>
      <c r="EC144" s="251"/>
      <c r="ED144" s="251"/>
      <c r="EE144" s="251"/>
      <c r="EF144" s="251"/>
      <c r="EG144" s="251"/>
      <c r="EH144" s="251"/>
      <c r="EI144" s="251"/>
      <c r="EJ144" s="251"/>
      <c r="EK144" s="251"/>
      <c r="EL144" s="251"/>
      <c r="EM144" s="251"/>
      <c r="EN144" s="251"/>
      <c r="EO144" s="251"/>
      <c r="EP144" s="251"/>
      <c r="EQ144" s="251"/>
      <c r="ER144" s="251"/>
      <c r="ES144" s="251"/>
      <c r="ET144" s="251"/>
      <c r="EU144" s="251"/>
      <c r="EV144" s="251"/>
      <c r="EW144" s="251"/>
      <c r="EX144" s="251"/>
      <c r="EY144" s="251"/>
      <c r="EZ144" s="251"/>
      <c r="FA144" s="251"/>
      <c r="FB144" s="251"/>
      <c r="FC144" s="251"/>
      <c r="FD144" s="251"/>
      <c r="FE144" s="251"/>
      <c r="FF144" s="251"/>
      <c r="FG144" s="251"/>
      <c r="FH144" s="251"/>
      <c r="FI144" s="251"/>
      <c r="FJ144" s="251"/>
      <c r="FK144" s="251"/>
      <c r="FL144" s="251"/>
      <c r="FM144" s="251"/>
      <c r="FN144" s="251"/>
      <c r="FO144" s="251"/>
      <c r="FP144" s="251"/>
      <c r="FQ144" s="251"/>
      <c r="FR144" s="251"/>
      <c r="FS144" s="251"/>
      <c r="FT144" s="251"/>
      <c r="FU144" s="251"/>
      <c r="FV144" s="251"/>
      <c r="FW144" s="251"/>
      <c r="FX144" s="251"/>
      <c r="FY144" s="251"/>
      <c r="FZ144" s="251"/>
      <c r="GA144" s="251"/>
      <c r="GB144" s="251"/>
      <c r="GC144" s="251"/>
      <c r="GD144" s="251"/>
      <c r="GE144" s="251"/>
      <c r="GF144" s="251"/>
      <c r="GG144" s="251"/>
      <c r="GH144" s="251"/>
      <c r="GI144" s="251"/>
      <c r="GJ144" s="251"/>
      <c r="GK144" s="251"/>
      <c r="GL144" s="251"/>
      <c r="GM144" s="251"/>
      <c r="GN144" s="251"/>
      <c r="GO144" s="251"/>
      <c r="GP144" s="251"/>
      <c r="GQ144" s="251"/>
      <c r="GR144" s="251"/>
      <c r="GS144" s="251"/>
      <c r="GT144" s="251"/>
      <c r="GU144" s="251"/>
      <c r="GV144" s="251"/>
      <c r="GW144" s="251"/>
      <c r="GX144" s="251"/>
      <c r="GY144" s="251"/>
      <c r="GZ144" s="251"/>
      <c r="HA144" s="251"/>
      <c r="HB144" s="251"/>
      <c r="HC144" s="251"/>
      <c r="HD144" s="251"/>
      <c r="HE144" s="251"/>
      <c r="HF144" s="251"/>
      <c r="HG144" s="251"/>
      <c r="HH144" s="251"/>
      <c r="HI144" s="251"/>
      <c r="HJ144" s="251"/>
      <c r="HK144" s="251"/>
      <c r="HL144" s="251"/>
      <c r="HM144" s="251"/>
      <c r="HN144" s="251"/>
      <c r="HO144" s="251"/>
      <c r="HP144" s="251"/>
      <c r="HQ144" s="251"/>
      <c r="HR144" s="251"/>
      <c r="HS144" s="251"/>
      <c r="HT144" s="251"/>
      <c r="HU144" s="251"/>
      <c r="HV144" s="251"/>
      <c r="HW144" s="251"/>
      <c r="HX144" s="251"/>
      <c r="HY144" s="251"/>
      <c r="HZ144" s="251"/>
      <c r="IA144" s="251"/>
      <c r="IB144" s="251"/>
      <c r="IC144" s="251"/>
      <c r="ID144" s="251"/>
      <c r="IE144" s="251"/>
      <c r="IF144" s="251"/>
      <c r="IG144" s="251"/>
      <c r="IH144" s="251"/>
      <c r="II144" s="251"/>
      <c r="IJ144" s="251"/>
      <c r="IK144" s="251"/>
      <c r="IL144" s="251"/>
      <c r="IM144" s="251"/>
      <c r="IN144" s="251"/>
      <c r="IO144" s="251"/>
      <c r="IP144" s="251"/>
      <c r="IQ144" s="251"/>
      <c r="IR144" s="251"/>
      <c r="IS144" s="251"/>
      <c r="IT144" s="251"/>
      <c r="IU144" s="251"/>
    </row>
    <row r="145" spans="1:255" ht="12.75">
      <c r="A145" s="223"/>
      <c r="B145" s="248"/>
      <c r="C145" s="248"/>
      <c r="D145" s="247"/>
      <c r="E145" s="247"/>
      <c r="F145" s="247"/>
      <c r="G145" s="248"/>
      <c r="H145" s="248"/>
      <c r="I145" s="235"/>
      <c r="J145" s="235"/>
      <c r="K145" s="235"/>
      <c r="L145" s="235"/>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223"/>
      <c r="EW145" s="223"/>
      <c r="EX145" s="223"/>
      <c r="EY145" s="223"/>
      <c r="EZ145" s="223"/>
      <c r="FA145" s="223"/>
      <c r="FB145" s="223"/>
      <c r="FC145" s="223"/>
      <c r="FD145" s="223"/>
      <c r="FE145" s="223"/>
      <c r="FF145" s="223"/>
      <c r="FG145" s="223"/>
      <c r="FH145" s="223"/>
      <c r="FI145" s="223"/>
      <c r="FJ145" s="223"/>
      <c r="FK145" s="223"/>
      <c r="FL145" s="223"/>
      <c r="FM145" s="223"/>
      <c r="FN145" s="223"/>
      <c r="FO145" s="223"/>
      <c r="FP145" s="223"/>
      <c r="FQ145" s="223"/>
      <c r="FR145" s="223"/>
      <c r="FS145" s="223"/>
      <c r="FT145" s="223"/>
      <c r="FU145" s="223"/>
      <c r="FV145" s="223"/>
      <c r="FW145" s="223"/>
      <c r="FX145" s="223"/>
      <c r="FY145" s="223"/>
      <c r="FZ145" s="223"/>
      <c r="GA145" s="223"/>
      <c r="GB145" s="223"/>
      <c r="GC145" s="223"/>
      <c r="GD145" s="223"/>
      <c r="GE145" s="223"/>
      <c r="GF145" s="223"/>
      <c r="GG145" s="223"/>
      <c r="GH145" s="223"/>
      <c r="GI145" s="223"/>
      <c r="GJ145" s="223"/>
      <c r="GK145" s="223"/>
      <c r="GL145" s="223"/>
      <c r="GM145" s="223"/>
      <c r="GN145" s="223"/>
      <c r="GO145" s="223"/>
      <c r="GP145" s="223"/>
      <c r="GQ145" s="223"/>
      <c r="GR145" s="223"/>
      <c r="GS145" s="223"/>
      <c r="GT145" s="223"/>
      <c r="GU145" s="223"/>
      <c r="GV145" s="223"/>
      <c r="GW145" s="223"/>
      <c r="GX145" s="223"/>
      <c r="GY145" s="223"/>
      <c r="GZ145" s="223"/>
      <c r="HA145" s="223"/>
      <c r="HB145" s="223"/>
      <c r="HC145" s="223"/>
      <c r="HD145" s="223"/>
      <c r="HE145" s="223"/>
      <c r="HF145" s="223"/>
      <c r="HG145" s="223"/>
      <c r="HH145" s="223"/>
      <c r="HI145" s="223"/>
      <c r="HJ145" s="223"/>
      <c r="HK145" s="223"/>
      <c r="HL145" s="223"/>
      <c r="HM145" s="223"/>
      <c r="HN145" s="223"/>
      <c r="HO145" s="223"/>
      <c r="HP145" s="223"/>
      <c r="HQ145" s="223"/>
      <c r="HR145" s="223"/>
      <c r="HS145" s="223"/>
      <c r="HT145" s="223"/>
      <c r="HU145" s="223"/>
      <c r="HV145" s="223"/>
      <c r="HW145" s="223"/>
      <c r="HX145" s="223"/>
      <c r="HY145" s="223"/>
      <c r="HZ145" s="223"/>
      <c r="IA145" s="223"/>
      <c r="IB145" s="223"/>
      <c r="IC145" s="223"/>
      <c r="ID145" s="223"/>
      <c r="IE145" s="223"/>
      <c r="IF145" s="223"/>
      <c r="IG145" s="223"/>
      <c r="IH145" s="223"/>
      <c r="II145" s="223"/>
      <c r="IJ145" s="223"/>
      <c r="IK145" s="223"/>
      <c r="IL145" s="223"/>
      <c r="IM145" s="223"/>
      <c r="IN145" s="223"/>
      <c r="IO145" s="223"/>
      <c r="IP145" s="223"/>
      <c r="IQ145" s="223"/>
      <c r="IR145" s="223"/>
      <c r="IS145" s="223"/>
      <c r="IT145" s="223"/>
      <c r="IU145" s="223"/>
    </row>
    <row r="146" spans="2:12" ht="12.75">
      <c r="B146" s="248"/>
      <c r="C146" s="248"/>
      <c r="D146" s="247"/>
      <c r="E146" s="247"/>
      <c r="F146" s="247"/>
      <c r="G146" s="248"/>
      <c r="H146" s="248"/>
      <c r="I146" s="235"/>
      <c r="J146" s="235"/>
      <c r="K146" s="235"/>
      <c r="L146" s="235"/>
    </row>
    <row r="147" spans="2:12" ht="12.75">
      <c r="B147" s="248"/>
      <c r="C147" s="248"/>
      <c r="D147" s="247"/>
      <c r="E147" s="247"/>
      <c r="F147" s="247"/>
      <c r="G147" s="248"/>
      <c r="H147" s="248"/>
      <c r="I147" s="235"/>
      <c r="J147" s="235"/>
      <c r="K147" s="235"/>
      <c r="L147" s="235"/>
    </row>
    <row r="148" spans="2:12" ht="12.75">
      <c r="B148" s="252"/>
      <c r="C148" s="248"/>
      <c r="D148" s="247"/>
      <c r="E148" s="247"/>
      <c r="F148" s="247"/>
      <c r="G148" s="248"/>
      <c r="H148" s="248"/>
      <c r="I148" s="235"/>
      <c r="J148" s="235"/>
      <c r="K148" s="235"/>
      <c r="L148" s="235"/>
    </row>
    <row r="149" spans="2:12" ht="12.75">
      <c r="B149" s="252"/>
      <c r="C149" s="248"/>
      <c r="D149" s="247"/>
      <c r="E149" s="247"/>
      <c r="F149" s="247"/>
      <c r="G149" s="248"/>
      <c r="H149" s="248"/>
      <c r="I149" s="235"/>
      <c r="J149" s="235"/>
      <c r="K149" s="235"/>
      <c r="L149" s="235"/>
    </row>
    <row r="150" spans="2:12" ht="12.75">
      <c r="B150" s="252"/>
      <c r="C150" s="248"/>
      <c r="D150" s="247"/>
      <c r="E150" s="247"/>
      <c r="F150" s="247"/>
      <c r="G150" s="248"/>
      <c r="H150" s="248"/>
      <c r="I150" s="235"/>
      <c r="J150" s="235"/>
      <c r="K150" s="235"/>
      <c r="L150" s="235"/>
    </row>
    <row r="151" spans="2:12" ht="12.75">
      <c r="B151" s="252"/>
      <c r="C151" s="248"/>
      <c r="D151" s="247"/>
      <c r="E151" s="247"/>
      <c r="F151" s="247"/>
      <c r="G151" s="248"/>
      <c r="H151" s="248"/>
      <c r="I151" s="235"/>
      <c r="J151" s="235"/>
      <c r="K151" s="235"/>
      <c r="L151" s="235"/>
    </row>
    <row r="152" spans="2:12" ht="12.75">
      <c r="B152" s="252"/>
      <c r="C152" s="248"/>
      <c r="D152" s="247"/>
      <c r="E152" s="247"/>
      <c r="F152" s="247"/>
      <c r="G152" s="248"/>
      <c r="H152" s="248"/>
      <c r="I152" s="235"/>
      <c r="J152" s="235"/>
      <c r="K152" s="235"/>
      <c r="L152" s="235"/>
    </row>
    <row r="153" spans="2:12" ht="12.75">
      <c r="B153" s="252"/>
      <c r="C153" s="248"/>
      <c r="D153" s="247"/>
      <c r="E153" s="247"/>
      <c r="F153" s="247"/>
      <c r="G153" s="248"/>
      <c r="H153" s="248"/>
      <c r="I153" s="235"/>
      <c r="J153" s="235"/>
      <c r="K153" s="235"/>
      <c r="L153" s="235"/>
    </row>
    <row r="154" spans="2:12" ht="12.75">
      <c r="B154" s="252"/>
      <c r="C154" s="248"/>
      <c r="D154" s="247"/>
      <c r="E154" s="247"/>
      <c r="F154" s="247"/>
      <c r="G154" s="248"/>
      <c r="H154" s="248"/>
      <c r="I154" s="235"/>
      <c r="J154" s="235"/>
      <c r="K154" s="235"/>
      <c r="L154" s="235"/>
    </row>
    <row r="155" spans="2:12" ht="12.75">
      <c r="B155" s="252"/>
      <c r="C155" s="248"/>
      <c r="D155" s="247"/>
      <c r="E155" s="247"/>
      <c r="F155" s="247"/>
      <c r="G155" s="248"/>
      <c r="H155" s="248"/>
      <c r="I155" s="235"/>
      <c r="J155" s="235"/>
      <c r="K155" s="235"/>
      <c r="L155" s="235"/>
    </row>
    <row r="156" spans="2:12" ht="12.75">
      <c r="B156" s="252"/>
      <c r="C156" s="248"/>
      <c r="D156" s="247"/>
      <c r="E156" s="247"/>
      <c r="F156" s="247"/>
      <c r="G156" s="248"/>
      <c r="H156" s="248"/>
      <c r="I156" s="235"/>
      <c r="J156" s="235"/>
      <c r="K156" s="235"/>
      <c r="L156" s="235"/>
    </row>
    <row r="157" spans="2:12" ht="12.75">
      <c r="B157" s="252"/>
      <c r="C157" s="248"/>
      <c r="D157" s="247"/>
      <c r="E157" s="247"/>
      <c r="F157" s="247"/>
      <c r="G157" s="248"/>
      <c r="H157" s="248"/>
      <c r="I157" s="235"/>
      <c r="J157" s="235"/>
      <c r="K157" s="235"/>
      <c r="L157" s="235"/>
    </row>
    <row r="158" spans="2:12" ht="12.75">
      <c r="B158" s="252"/>
      <c r="C158" s="248"/>
      <c r="D158" s="247"/>
      <c r="E158" s="247"/>
      <c r="F158" s="247"/>
      <c r="G158" s="248"/>
      <c r="H158" s="248"/>
      <c r="I158" s="235"/>
      <c r="J158" s="235"/>
      <c r="K158" s="235"/>
      <c r="L158" s="235"/>
    </row>
    <row r="159" spans="2:12" ht="12.75">
      <c r="B159" s="252"/>
      <c r="C159" s="248"/>
      <c r="D159" s="247"/>
      <c r="E159" s="247"/>
      <c r="F159" s="247"/>
      <c r="G159" s="248"/>
      <c r="H159" s="248"/>
      <c r="I159" s="235"/>
      <c r="J159" s="235"/>
      <c r="K159" s="235"/>
      <c r="L159" s="235"/>
    </row>
    <row r="160" spans="2:12" ht="12.75">
      <c r="B160" s="252"/>
      <c r="C160" s="248"/>
      <c r="D160" s="247"/>
      <c r="E160" s="247"/>
      <c r="F160" s="247"/>
      <c r="G160" s="248"/>
      <c r="H160" s="248"/>
      <c r="I160" s="235"/>
      <c r="J160" s="235"/>
      <c r="K160" s="235"/>
      <c r="L160" s="235"/>
    </row>
    <row r="161" spans="2:12" ht="12.75">
      <c r="B161" s="252"/>
      <c r="C161" s="248"/>
      <c r="D161" s="247"/>
      <c r="E161" s="247"/>
      <c r="F161" s="247"/>
      <c r="G161" s="248"/>
      <c r="H161" s="248"/>
      <c r="I161" s="235"/>
      <c r="J161" s="235"/>
      <c r="K161" s="235"/>
      <c r="L161" s="235"/>
    </row>
    <row r="162" spans="2:12" ht="12.75">
      <c r="B162" s="252"/>
      <c r="C162" s="248"/>
      <c r="D162" s="247"/>
      <c r="E162" s="247"/>
      <c r="F162" s="247"/>
      <c r="G162" s="248"/>
      <c r="H162" s="248"/>
      <c r="I162" s="235"/>
      <c r="J162" s="235"/>
      <c r="K162" s="235"/>
      <c r="L162" s="235"/>
    </row>
    <row r="163" spans="2:12" ht="12.75">
      <c r="B163" s="252"/>
      <c r="C163" s="248"/>
      <c r="D163" s="247"/>
      <c r="E163" s="247"/>
      <c r="F163" s="247"/>
      <c r="G163" s="248"/>
      <c r="H163" s="248"/>
      <c r="I163" s="235"/>
      <c r="J163" s="235"/>
      <c r="K163" s="235"/>
      <c r="L163" s="235"/>
    </row>
    <row r="164" spans="2:12" ht="12.75">
      <c r="B164" s="252"/>
      <c r="C164" s="248"/>
      <c r="D164" s="247"/>
      <c r="E164" s="247"/>
      <c r="F164" s="247"/>
      <c r="G164" s="248"/>
      <c r="H164" s="248"/>
      <c r="I164" s="235"/>
      <c r="J164" s="235"/>
      <c r="K164" s="235"/>
      <c r="L164" s="235"/>
    </row>
    <row r="165" spans="2:12" ht="12.75">
      <c r="B165" s="252"/>
      <c r="C165" s="248"/>
      <c r="D165" s="247"/>
      <c r="E165" s="247"/>
      <c r="F165" s="247"/>
      <c r="G165" s="248"/>
      <c r="H165" s="248"/>
      <c r="I165" s="235"/>
      <c r="J165" s="235"/>
      <c r="K165" s="235"/>
      <c r="L165" s="235"/>
    </row>
    <row r="166" spans="2:12" ht="12.75">
      <c r="B166" s="252"/>
      <c r="C166" s="248"/>
      <c r="D166" s="247"/>
      <c r="E166" s="247"/>
      <c r="F166" s="247"/>
      <c r="G166" s="248"/>
      <c r="H166" s="248"/>
      <c r="I166" s="235"/>
      <c r="J166" s="235"/>
      <c r="K166" s="235"/>
      <c r="L166" s="235"/>
    </row>
    <row r="167" spans="2:12" ht="12.75">
      <c r="B167" s="252"/>
      <c r="C167" s="248"/>
      <c r="D167" s="247"/>
      <c r="E167" s="247"/>
      <c r="F167" s="247"/>
      <c r="G167" s="248"/>
      <c r="H167" s="248"/>
      <c r="I167" s="235"/>
      <c r="J167" s="235"/>
      <c r="K167" s="235"/>
      <c r="L167" s="235"/>
    </row>
    <row r="168" spans="2:12" ht="12.75">
      <c r="B168" s="252"/>
      <c r="C168" s="248"/>
      <c r="D168" s="247"/>
      <c r="E168" s="247"/>
      <c r="F168" s="247"/>
      <c r="G168" s="248"/>
      <c r="H168" s="248"/>
      <c r="I168" s="235"/>
      <c r="J168" s="235"/>
      <c r="K168" s="235"/>
      <c r="L168" s="235"/>
    </row>
    <row r="169" spans="2:12" ht="12.75">
      <c r="B169" s="252"/>
      <c r="C169" s="248"/>
      <c r="D169" s="247"/>
      <c r="E169" s="247"/>
      <c r="F169" s="247"/>
      <c r="G169" s="248"/>
      <c r="H169" s="248"/>
      <c r="I169" s="235"/>
      <c r="J169" s="235"/>
      <c r="K169" s="235"/>
      <c r="L169" s="235"/>
    </row>
    <row r="170" spans="2:12" ht="12.75">
      <c r="B170" s="252"/>
      <c r="C170" s="248"/>
      <c r="D170" s="247"/>
      <c r="E170" s="247"/>
      <c r="F170" s="247"/>
      <c r="G170" s="248"/>
      <c r="H170" s="248"/>
      <c r="I170" s="235"/>
      <c r="J170" s="235"/>
      <c r="K170" s="235"/>
      <c r="L170" s="235"/>
    </row>
    <row r="171" spans="2:12" ht="12.75">
      <c r="B171" s="252"/>
      <c r="C171" s="248"/>
      <c r="D171" s="247"/>
      <c r="E171" s="247"/>
      <c r="F171" s="247"/>
      <c r="G171" s="248"/>
      <c r="H171" s="248"/>
      <c r="I171" s="235"/>
      <c r="J171" s="235"/>
      <c r="K171" s="235"/>
      <c r="L171" s="235"/>
    </row>
    <row r="172" spans="2:12" ht="12.75">
      <c r="B172" s="252"/>
      <c r="C172" s="248"/>
      <c r="D172" s="247"/>
      <c r="E172" s="247"/>
      <c r="F172" s="247"/>
      <c r="G172" s="248"/>
      <c r="H172" s="248"/>
      <c r="I172" s="235"/>
      <c r="J172" s="235"/>
      <c r="K172" s="235"/>
      <c r="L172" s="235"/>
    </row>
    <row r="173" spans="2:12" ht="12.75">
      <c r="B173" s="252"/>
      <c r="C173" s="248"/>
      <c r="D173" s="247"/>
      <c r="E173" s="247"/>
      <c r="F173" s="247"/>
      <c r="G173" s="248"/>
      <c r="H173" s="248"/>
      <c r="I173" s="235"/>
      <c r="J173" s="235"/>
      <c r="K173" s="235"/>
      <c r="L173" s="235"/>
    </row>
    <row r="174" spans="2:12" ht="12.75">
      <c r="B174" s="252"/>
      <c r="C174" s="248"/>
      <c r="D174" s="247"/>
      <c r="E174" s="247"/>
      <c r="F174" s="247"/>
      <c r="G174" s="248"/>
      <c r="H174" s="248"/>
      <c r="I174" s="235"/>
      <c r="J174" s="235"/>
      <c r="K174" s="235"/>
      <c r="L174" s="235"/>
    </row>
    <row r="175" spans="2:12" ht="12.75">
      <c r="B175" s="252"/>
      <c r="C175" s="248"/>
      <c r="D175" s="247"/>
      <c r="E175" s="247"/>
      <c r="F175" s="247"/>
      <c r="G175" s="248"/>
      <c r="H175" s="248"/>
      <c r="I175" s="235"/>
      <c r="J175" s="235"/>
      <c r="K175" s="235"/>
      <c r="L175" s="235"/>
    </row>
    <row r="176" spans="2:12" ht="12.75">
      <c r="B176" s="252"/>
      <c r="C176" s="248"/>
      <c r="D176" s="247"/>
      <c r="E176" s="247"/>
      <c r="F176" s="247"/>
      <c r="G176" s="248"/>
      <c r="H176" s="248"/>
      <c r="I176" s="235"/>
      <c r="J176" s="235"/>
      <c r="K176" s="235"/>
      <c r="L176" s="235"/>
    </row>
    <row r="177" spans="2:12" ht="12.75">
      <c r="B177" s="252"/>
      <c r="C177" s="248"/>
      <c r="D177" s="247"/>
      <c r="E177" s="247"/>
      <c r="F177" s="247"/>
      <c r="G177" s="248"/>
      <c r="H177" s="248"/>
      <c r="I177" s="235"/>
      <c r="J177" s="235"/>
      <c r="K177" s="235"/>
      <c r="L177" s="235"/>
    </row>
    <row r="178" spans="2:12" ht="12.75">
      <c r="B178" s="252"/>
      <c r="C178" s="248"/>
      <c r="D178" s="247"/>
      <c r="E178" s="247"/>
      <c r="F178" s="247"/>
      <c r="G178" s="248"/>
      <c r="H178" s="248"/>
      <c r="I178" s="235"/>
      <c r="J178" s="235"/>
      <c r="K178" s="235"/>
      <c r="L178" s="235"/>
    </row>
    <row r="179" spans="2:12" ht="12.75">
      <c r="B179" s="252"/>
      <c r="C179" s="248"/>
      <c r="D179" s="247"/>
      <c r="E179" s="247"/>
      <c r="F179" s="247"/>
      <c r="G179" s="248"/>
      <c r="H179" s="248"/>
      <c r="I179" s="235"/>
      <c r="J179" s="235"/>
      <c r="K179" s="235"/>
      <c r="L179" s="235"/>
    </row>
    <row r="180" spans="2:12" ht="12.75">
      <c r="B180" s="252"/>
      <c r="C180" s="248"/>
      <c r="D180" s="247"/>
      <c r="E180" s="247"/>
      <c r="F180" s="247"/>
      <c r="G180" s="248"/>
      <c r="H180" s="248"/>
      <c r="I180" s="235"/>
      <c r="J180" s="235"/>
      <c r="K180" s="235"/>
      <c r="L180" s="235"/>
    </row>
    <row r="181" spans="2:12" ht="12.75">
      <c r="B181" s="252"/>
      <c r="C181" s="248"/>
      <c r="D181" s="247"/>
      <c r="E181" s="247"/>
      <c r="F181" s="247"/>
      <c r="G181" s="248"/>
      <c r="H181" s="248"/>
      <c r="I181" s="235"/>
      <c r="J181" s="235"/>
      <c r="K181" s="235"/>
      <c r="L181" s="235"/>
    </row>
    <row r="182" spans="2:12" ht="12.75">
      <c r="B182" s="252"/>
      <c r="C182" s="248"/>
      <c r="D182" s="247"/>
      <c r="E182" s="247"/>
      <c r="F182" s="247"/>
      <c r="G182" s="248"/>
      <c r="H182" s="248"/>
      <c r="I182" s="235"/>
      <c r="J182" s="235"/>
      <c r="K182" s="235"/>
      <c r="L182" s="235"/>
    </row>
    <row r="183" spans="2:12" ht="12.75">
      <c r="B183" s="252"/>
      <c r="C183" s="248"/>
      <c r="D183" s="247"/>
      <c r="E183" s="247"/>
      <c r="F183" s="247"/>
      <c r="G183" s="248"/>
      <c r="H183" s="248"/>
      <c r="I183" s="235"/>
      <c r="J183" s="235"/>
      <c r="K183" s="235"/>
      <c r="L183" s="235"/>
    </row>
    <row r="184" spans="2:12" ht="12.75">
      <c r="B184" s="252"/>
      <c r="C184" s="248"/>
      <c r="D184" s="247"/>
      <c r="E184" s="247"/>
      <c r="F184" s="247"/>
      <c r="G184" s="248"/>
      <c r="H184" s="248"/>
      <c r="I184" s="235"/>
      <c r="J184" s="235"/>
      <c r="K184" s="235"/>
      <c r="L184" s="235"/>
    </row>
    <row r="185" spans="2:12" ht="12.75">
      <c r="B185" s="252"/>
      <c r="C185" s="248"/>
      <c r="D185" s="247"/>
      <c r="E185" s="247"/>
      <c r="F185" s="247"/>
      <c r="G185" s="248"/>
      <c r="H185" s="248"/>
      <c r="I185" s="235"/>
      <c r="J185" s="235"/>
      <c r="K185" s="235"/>
      <c r="L185" s="235"/>
    </row>
    <row r="186" spans="2:12" ht="12.75">
      <c r="B186" s="252"/>
      <c r="C186" s="248"/>
      <c r="D186" s="247"/>
      <c r="E186" s="247"/>
      <c r="F186" s="247"/>
      <c r="G186" s="248"/>
      <c r="H186" s="248"/>
      <c r="I186" s="235"/>
      <c r="J186" s="235"/>
      <c r="K186" s="235"/>
      <c r="L186" s="235"/>
    </row>
    <row r="187" spans="2:12" ht="12.75">
      <c r="B187" s="252"/>
      <c r="C187" s="248"/>
      <c r="D187" s="247"/>
      <c r="E187" s="247"/>
      <c r="F187" s="247"/>
      <c r="G187" s="248"/>
      <c r="H187" s="248"/>
      <c r="I187" s="235"/>
      <c r="J187" s="235"/>
      <c r="K187" s="235"/>
      <c r="L187" s="235"/>
    </row>
    <row r="188" spans="2:12" ht="12.75">
      <c r="B188" s="252"/>
      <c r="C188" s="248"/>
      <c r="D188" s="247"/>
      <c r="E188" s="247"/>
      <c r="F188" s="247"/>
      <c r="G188" s="248"/>
      <c r="H188" s="248"/>
      <c r="I188" s="235"/>
      <c r="J188" s="235"/>
      <c r="K188" s="235"/>
      <c r="L188" s="235"/>
    </row>
    <row r="189" spans="2:12" ht="12.75">
      <c r="B189" s="252"/>
      <c r="C189" s="248"/>
      <c r="D189" s="247"/>
      <c r="E189" s="247"/>
      <c r="F189" s="247"/>
      <c r="G189" s="248"/>
      <c r="H189" s="248"/>
      <c r="I189" s="235"/>
      <c r="J189" s="235"/>
      <c r="K189" s="235"/>
      <c r="L189" s="235"/>
    </row>
    <row r="190" spans="2:12" ht="12.75">
      <c r="B190" s="252"/>
      <c r="C190" s="248"/>
      <c r="D190" s="247"/>
      <c r="E190" s="247"/>
      <c r="F190" s="247"/>
      <c r="G190" s="248"/>
      <c r="H190" s="248"/>
      <c r="I190" s="235"/>
      <c r="J190" s="235"/>
      <c r="K190" s="235"/>
      <c r="L190" s="235"/>
    </row>
    <row r="191" spans="2:12" ht="12.75">
      <c r="B191" s="252"/>
      <c r="C191" s="248"/>
      <c r="D191" s="247"/>
      <c r="E191" s="247"/>
      <c r="F191" s="247"/>
      <c r="G191" s="248"/>
      <c r="H191" s="248"/>
      <c r="I191" s="235"/>
      <c r="J191" s="235"/>
      <c r="K191" s="235"/>
      <c r="L191" s="235"/>
    </row>
    <row r="192" spans="2:12" ht="12.75">
      <c r="B192" s="252"/>
      <c r="C192" s="248"/>
      <c r="D192" s="247"/>
      <c r="E192" s="247"/>
      <c r="F192" s="247"/>
      <c r="G192" s="248"/>
      <c r="H192" s="248"/>
      <c r="I192" s="235"/>
      <c r="J192" s="235"/>
      <c r="K192" s="235"/>
      <c r="L192" s="235"/>
    </row>
    <row r="193" spans="2:12" ht="12.75">
      <c r="B193" s="252"/>
      <c r="C193" s="248"/>
      <c r="D193" s="247"/>
      <c r="E193" s="247"/>
      <c r="F193" s="247"/>
      <c r="G193" s="248"/>
      <c r="H193" s="248"/>
      <c r="I193" s="235"/>
      <c r="J193" s="235"/>
      <c r="K193" s="235"/>
      <c r="L193" s="235"/>
    </row>
    <row r="194" spans="2:12" ht="12.75">
      <c r="B194" s="252"/>
      <c r="C194" s="248"/>
      <c r="D194" s="247"/>
      <c r="E194" s="247"/>
      <c r="F194" s="247"/>
      <c r="G194" s="248"/>
      <c r="H194" s="248"/>
      <c r="I194" s="235"/>
      <c r="J194" s="235"/>
      <c r="K194" s="235"/>
      <c r="L194" s="235"/>
    </row>
    <row r="195" spans="2:12" ht="12.75">
      <c r="B195" s="252"/>
      <c r="C195" s="248"/>
      <c r="D195" s="247"/>
      <c r="E195" s="247"/>
      <c r="F195" s="247"/>
      <c r="G195" s="248"/>
      <c r="H195" s="248"/>
      <c r="I195" s="235"/>
      <c r="J195" s="235"/>
      <c r="K195" s="235"/>
      <c r="L195" s="235"/>
    </row>
    <row r="196" spans="2:12" ht="12.75">
      <c r="B196" s="252"/>
      <c r="C196" s="248"/>
      <c r="D196" s="247"/>
      <c r="E196" s="247"/>
      <c r="F196" s="247"/>
      <c r="G196" s="248"/>
      <c r="H196" s="248"/>
      <c r="I196" s="235"/>
      <c r="J196" s="235"/>
      <c r="K196" s="235"/>
      <c r="L196" s="235"/>
    </row>
    <row r="197" spans="2:12" ht="12.75">
      <c r="B197" s="252"/>
      <c r="C197" s="248"/>
      <c r="D197" s="247"/>
      <c r="E197" s="247"/>
      <c r="F197" s="247"/>
      <c r="G197" s="248"/>
      <c r="H197" s="248"/>
      <c r="I197" s="235"/>
      <c r="J197" s="235"/>
      <c r="K197" s="235"/>
      <c r="L197" s="235"/>
    </row>
    <row r="198" spans="2:12" ht="12.75">
      <c r="B198" s="252"/>
      <c r="C198" s="248"/>
      <c r="D198" s="247"/>
      <c r="E198" s="247"/>
      <c r="F198" s="247"/>
      <c r="G198" s="248"/>
      <c r="H198" s="248"/>
      <c r="I198" s="235"/>
      <c r="J198" s="235"/>
      <c r="K198" s="235"/>
      <c r="L198" s="235"/>
    </row>
    <row r="199" spans="2:12" ht="12.75">
      <c r="B199" s="252"/>
      <c r="C199" s="248"/>
      <c r="D199" s="247"/>
      <c r="E199" s="247"/>
      <c r="F199" s="247"/>
      <c r="G199" s="248"/>
      <c r="H199" s="248"/>
      <c r="I199" s="235"/>
      <c r="J199" s="235"/>
      <c r="K199" s="235"/>
      <c r="L199" s="235"/>
    </row>
    <row r="200" spans="2:12" ht="12.75">
      <c r="B200" s="252"/>
      <c r="C200" s="248"/>
      <c r="D200" s="247"/>
      <c r="E200" s="247"/>
      <c r="F200" s="247"/>
      <c r="G200" s="248"/>
      <c r="H200" s="248"/>
      <c r="I200" s="235"/>
      <c r="J200" s="235"/>
      <c r="K200" s="235"/>
      <c r="L200" s="235"/>
    </row>
    <row r="201" spans="2:12" ht="12.75">
      <c r="B201" s="252"/>
      <c r="C201" s="248"/>
      <c r="D201" s="247"/>
      <c r="E201" s="247"/>
      <c r="F201" s="247"/>
      <c r="G201" s="248"/>
      <c r="H201" s="248"/>
      <c r="I201" s="235"/>
      <c r="J201" s="235"/>
      <c r="K201" s="235"/>
      <c r="L201" s="235"/>
    </row>
    <row r="202" spans="2:12" ht="12.75">
      <c r="B202" s="252"/>
      <c r="C202" s="248"/>
      <c r="D202" s="247"/>
      <c r="E202" s="247"/>
      <c r="F202" s="247"/>
      <c r="G202" s="248"/>
      <c r="H202" s="248"/>
      <c r="I202" s="235"/>
      <c r="J202" s="235"/>
      <c r="K202" s="235"/>
      <c r="L202" s="235"/>
    </row>
    <row r="203" spans="2:12" ht="12.75">
      <c r="B203" s="252"/>
      <c r="C203" s="248"/>
      <c r="D203" s="247"/>
      <c r="E203" s="247"/>
      <c r="F203" s="247"/>
      <c r="G203" s="248"/>
      <c r="H203" s="248"/>
      <c r="I203" s="235"/>
      <c r="J203" s="235"/>
      <c r="K203" s="235"/>
      <c r="L203" s="235"/>
    </row>
    <row r="204" spans="2:12" ht="12.75">
      <c r="B204" s="252"/>
      <c r="C204" s="248"/>
      <c r="D204" s="247"/>
      <c r="E204" s="247"/>
      <c r="F204" s="247"/>
      <c r="G204" s="248"/>
      <c r="H204" s="248"/>
      <c r="I204" s="235"/>
      <c r="J204" s="235"/>
      <c r="K204" s="235"/>
      <c r="L204" s="235"/>
    </row>
    <row r="205" spans="2:12" ht="12.75">
      <c r="B205" s="252"/>
      <c r="C205" s="248"/>
      <c r="D205" s="247"/>
      <c r="E205" s="247"/>
      <c r="F205" s="247"/>
      <c r="G205" s="248"/>
      <c r="H205" s="248"/>
      <c r="I205" s="235"/>
      <c r="J205" s="235"/>
      <c r="K205" s="235"/>
      <c r="L205" s="235"/>
    </row>
    <row r="206" spans="2:12" ht="12.75">
      <c r="B206" s="252"/>
      <c r="C206" s="248"/>
      <c r="D206" s="247"/>
      <c r="E206" s="247"/>
      <c r="F206" s="247"/>
      <c r="G206" s="248"/>
      <c r="H206" s="248"/>
      <c r="I206" s="235"/>
      <c r="J206" s="235"/>
      <c r="K206" s="235"/>
      <c r="L206" s="235"/>
    </row>
    <row r="207" spans="2:12" ht="12.75">
      <c r="B207" s="252"/>
      <c r="C207" s="248"/>
      <c r="D207" s="247"/>
      <c r="E207" s="247"/>
      <c r="F207" s="247"/>
      <c r="G207" s="248"/>
      <c r="H207" s="248"/>
      <c r="I207" s="235"/>
      <c r="J207" s="235"/>
      <c r="K207" s="235"/>
      <c r="L207" s="235"/>
    </row>
    <row r="208" spans="2:12" ht="12.75">
      <c r="B208" s="252"/>
      <c r="C208" s="248"/>
      <c r="D208" s="247"/>
      <c r="E208" s="247"/>
      <c r="F208" s="247"/>
      <c r="G208" s="248"/>
      <c r="H208" s="248"/>
      <c r="I208" s="235"/>
      <c r="J208" s="235"/>
      <c r="K208" s="235"/>
      <c r="L208" s="235"/>
    </row>
    <row r="209" spans="2:12" ht="12.75">
      <c r="B209" s="252"/>
      <c r="C209" s="248"/>
      <c r="D209" s="247"/>
      <c r="E209" s="247"/>
      <c r="F209" s="247"/>
      <c r="G209" s="248"/>
      <c r="H209" s="248"/>
      <c r="I209" s="235"/>
      <c r="J209" s="235"/>
      <c r="K209" s="235"/>
      <c r="L209" s="235"/>
    </row>
    <row r="210" spans="2:12" ht="12.75">
      <c r="B210" s="252"/>
      <c r="C210" s="248"/>
      <c r="D210" s="247"/>
      <c r="E210" s="247"/>
      <c r="F210" s="247"/>
      <c r="G210" s="248"/>
      <c r="H210" s="248"/>
      <c r="I210" s="235"/>
      <c r="J210" s="235"/>
      <c r="K210" s="235"/>
      <c r="L210" s="235"/>
    </row>
    <row r="211" spans="2:12" ht="12.75">
      <c r="B211" s="252"/>
      <c r="C211" s="248"/>
      <c r="D211" s="247"/>
      <c r="E211" s="247"/>
      <c r="F211" s="247"/>
      <c r="G211" s="248"/>
      <c r="H211" s="248"/>
      <c r="I211" s="235"/>
      <c r="J211" s="235"/>
      <c r="K211" s="235"/>
      <c r="L211" s="235"/>
    </row>
    <row r="212" spans="2:12" ht="12.75">
      <c r="B212" s="252"/>
      <c r="C212" s="248"/>
      <c r="D212" s="247"/>
      <c r="E212" s="247"/>
      <c r="F212" s="247"/>
      <c r="G212" s="248"/>
      <c r="H212" s="248"/>
      <c r="I212" s="235"/>
      <c r="J212" s="235"/>
      <c r="K212" s="235"/>
      <c r="L212" s="235"/>
    </row>
    <row r="213" spans="2:12" ht="12.75">
      <c r="B213" s="252"/>
      <c r="C213" s="248"/>
      <c r="D213" s="247"/>
      <c r="E213" s="247"/>
      <c r="F213" s="247"/>
      <c r="G213" s="248"/>
      <c r="H213" s="248"/>
      <c r="I213" s="235"/>
      <c r="J213" s="235"/>
      <c r="K213" s="235"/>
      <c r="L213" s="235"/>
    </row>
    <row r="214" spans="2:12" ht="12.75">
      <c r="B214" s="252"/>
      <c r="C214" s="248"/>
      <c r="D214" s="247"/>
      <c r="E214" s="247"/>
      <c r="F214" s="247"/>
      <c r="G214" s="248"/>
      <c r="H214" s="248"/>
      <c r="I214" s="235"/>
      <c r="J214" s="235"/>
      <c r="K214" s="235"/>
      <c r="L214" s="235"/>
    </row>
    <row r="215" spans="2:12" ht="12.75">
      <c r="B215" s="252"/>
      <c r="C215" s="248"/>
      <c r="D215" s="247"/>
      <c r="E215" s="247"/>
      <c r="F215" s="247"/>
      <c r="G215" s="248"/>
      <c r="H215" s="248"/>
      <c r="I215" s="235"/>
      <c r="J215" s="235"/>
      <c r="K215" s="235"/>
      <c r="L215" s="235"/>
    </row>
    <row r="216" spans="2:12" ht="12.75">
      <c r="B216" s="252"/>
      <c r="C216" s="248"/>
      <c r="D216" s="247"/>
      <c r="E216" s="247"/>
      <c r="F216" s="247"/>
      <c r="G216" s="248"/>
      <c r="H216" s="248"/>
      <c r="I216" s="235"/>
      <c r="J216" s="235"/>
      <c r="K216" s="235"/>
      <c r="L216" s="235"/>
    </row>
    <row r="217" spans="2:12" ht="12.75">
      <c r="B217" s="252"/>
      <c r="C217" s="248"/>
      <c r="D217" s="247"/>
      <c r="E217" s="247"/>
      <c r="F217" s="247"/>
      <c r="G217" s="248"/>
      <c r="H217" s="248"/>
      <c r="I217" s="235"/>
      <c r="J217" s="235"/>
      <c r="K217" s="235"/>
      <c r="L217" s="235"/>
    </row>
    <row r="218" spans="2:12" ht="12.75">
      <c r="B218" s="252"/>
      <c r="C218" s="248"/>
      <c r="D218" s="247"/>
      <c r="E218" s="247"/>
      <c r="F218" s="247"/>
      <c r="G218" s="248"/>
      <c r="H218" s="248"/>
      <c r="I218" s="235"/>
      <c r="J218" s="235"/>
      <c r="K218" s="235"/>
      <c r="L218" s="235"/>
    </row>
    <row r="219" spans="2:12" ht="12.75">
      <c r="B219" s="252"/>
      <c r="C219" s="248"/>
      <c r="D219" s="247"/>
      <c r="E219" s="247"/>
      <c r="F219" s="247"/>
      <c r="G219" s="248"/>
      <c r="H219" s="248"/>
      <c r="I219" s="235"/>
      <c r="J219" s="235"/>
      <c r="K219" s="235"/>
      <c r="L219" s="235"/>
    </row>
    <row r="220" spans="2:12" ht="12.75">
      <c r="B220" s="252"/>
      <c r="C220" s="248"/>
      <c r="D220" s="247"/>
      <c r="I220" s="235"/>
      <c r="J220" s="235"/>
      <c r="K220" s="235"/>
      <c r="L220" s="235"/>
    </row>
    <row r="221" spans="2:12" ht="12.75">
      <c r="B221" s="252"/>
      <c r="C221" s="248"/>
      <c r="D221" s="247"/>
      <c r="I221" s="235"/>
      <c r="J221" s="235"/>
      <c r="K221" s="235"/>
      <c r="L221" s="235"/>
    </row>
    <row r="222" spans="2:12" ht="12.75">
      <c r="B222" s="252"/>
      <c r="C222" s="248"/>
      <c r="D222" s="247"/>
      <c r="I222" s="235"/>
      <c r="J222" s="235"/>
      <c r="K222" s="235"/>
      <c r="L222" s="235"/>
    </row>
    <row r="223" spans="2:11" ht="12.75">
      <c r="B223" s="252"/>
      <c r="C223" s="248"/>
      <c r="D223" s="247"/>
      <c r="I223" s="235"/>
      <c r="J223" s="235"/>
      <c r="K223" s="235"/>
    </row>
    <row r="224" spans="2:11" ht="12.75">
      <c r="B224" s="252"/>
      <c r="C224" s="248"/>
      <c r="D224" s="247"/>
      <c r="I224" s="235"/>
      <c r="J224" s="235"/>
      <c r="K224" s="235"/>
    </row>
    <row r="225" spans="2:11" ht="12.75">
      <c r="B225" s="252"/>
      <c r="C225" s="248"/>
      <c r="D225" s="247"/>
      <c r="I225" s="235"/>
      <c r="J225" s="235"/>
      <c r="K225" s="235"/>
    </row>
    <row r="226" spans="2:11" ht="12.75">
      <c r="B226" s="252"/>
      <c r="C226" s="248"/>
      <c r="D226" s="247"/>
      <c r="I226" s="235"/>
      <c r="J226" s="235"/>
      <c r="K226" s="235"/>
    </row>
    <row r="227" spans="2:11" ht="12.75">
      <c r="B227" s="252"/>
      <c r="C227" s="248"/>
      <c r="D227" s="247"/>
      <c r="I227" s="235"/>
      <c r="J227" s="235"/>
      <c r="K227" s="235"/>
    </row>
    <row r="228" spans="2:11" ht="12.75">
      <c r="B228" s="252"/>
      <c r="C228" s="248"/>
      <c r="D228" s="247"/>
      <c r="I228" s="235"/>
      <c r="J228" s="235"/>
      <c r="K228" s="235"/>
    </row>
    <row r="229" spans="2:11" ht="12.75">
      <c r="B229" s="252"/>
      <c r="C229" s="248"/>
      <c r="D229" s="247"/>
      <c r="I229" s="235"/>
      <c r="J229" s="235"/>
      <c r="K229" s="235"/>
    </row>
    <row r="230" spans="2:11" ht="12.75">
      <c r="B230" s="252"/>
      <c r="C230" s="248"/>
      <c r="D230" s="247"/>
      <c r="I230" s="235"/>
      <c r="J230" s="235"/>
      <c r="K230" s="235"/>
    </row>
    <row r="231" spans="2:11" ht="12.75">
      <c r="B231" s="252"/>
      <c r="C231" s="248"/>
      <c r="D231" s="247"/>
      <c r="I231" s="235"/>
      <c r="J231" s="235"/>
      <c r="K231" s="235"/>
    </row>
    <row r="232" spans="2:11" ht="12.75">
      <c r="B232" s="252"/>
      <c r="C232" s="248"/>
      <c r="D232" s="247"/>
      <c r="I232" s="235"/>
      <c r="J232" s="235"/>
      <c r="K232" s="235"/>
    </row>
    <row r="233" spans="2:11" ht="12.75">
      <c r="B233" s="252"/>
      <c r="C233" s="248"/>
      <c r="D233" s="247"/>
      <c r="I233" s="235"/>
      <c r="J233" s="235"/>
      <c r="K233" s="235"/>
    </row>
    <row r="234" spans="2:11" ht="12.75">
      <c r="B234" s="252"/>
      <c r="C234" s="248"/>
      <c r="D234" s="247"/>
      <c r="I234" s="235"/>
      <c r="J234" s="235"/>
      <c r="K234" s="235"/>
    </row>
    <row r="235" spans="2:11" ht="12.75">
      <c r="B235" s="252"/>
      <c r="C235" s="248"/>
      <c r="D235" s="247"/>
      <c r="I235" s="235"/>
      <c r="J235" s="235"/>
      <c r="K235" s="235"/>
    </row>
    <row r="236" spans="2:11" ht="12.75">
      <c r="B236" s="252"/>
      <c r="C236" s="248"/>
      <c r="D236" s="247"/>
      <c r="I236" s="235"/>
      <c r="J236" s="235"/>
      <c r="K236" s="235"/>
    </row>
    <row r="237" spans="2:11" ht="12.75">
      <c r="B237" s="252"/>
      <c r="C237" s="248"/>
      <c r="D237" s="247"/>
      <c r="I237" s="235"/>
      <c r="J237" s="235"/>
      <c r="K237" s="235"/>
    </row>
    <row r="238" spans="2:11" ht="12.75">
      <c r="B238" s="252"/>
      <c r="C238" s="248"/>
      <c r="D238" s="247"/>
      <c r="I238" s="235"/>
      <c r="J238" s="235"/>
      <c r="K238" s="235"/>
    </row>
    <row r="239" spans="2:11" ht="12.75">
      <c r="B239" s="252"/>
      <c r="C239" s="248"/>
      <c r="D239" s="247"/>
      <c r="I239" s="235"/>
      <c r="J239" s="235"/>
      <c r="K239" s="235"/>
    </row>
    <row r="240" spans="2:11" ht="12.75">
      <c r="B240" s="252"/>
      <c r="C240" s="248"/>
      <c r="D240" s="247"/>
      <c r="I240" s="235"/>
      <c r="J240" s="235"/>
      <c r="K240" s="235"/>
    </row>
    <row r="241" spans="2:10" ht="12.75">
      <c r="B241" s="252"/>
      <c r="C241" s="248"/>
      <c r="D241" s="247"/>
      <c r="I241" s="235"/>
      <c r="J241" s="235"/>
    </row>
    <row r="242" spans="2:10" ht="12.75">
      <c r="B242" s="252"/>
      <c r="C242" s="248"/>
      <c r="D242" s="247"/>
      <c r="I242" s="235"/>
      <c r="J242" s="235"/>
    </row>
    <row r="243" spans="2:10" ht="12.75">
      <c r="B243" s="252"/>
      <c r="C243" s="248"/>
      <c r="D243" s="247"/>
      <c r="I243" s="235"/>
      <c r="J243" s="235"/>
    </row>
    <row r="244" spans="2:10" ht="12.75">
      <c r="B244" s="252"/>
      <c r="C244" s="248"/>
      <c r="D244" s="247"/>
      <c r="I244" s="235"/>
      <c r="J244" s="235"/>
    </row>
    <row r="245" spans="2:10" ht="12.75">
      <c r="B245" s="252"/>
      <c r="C245" s="248"/>
      <c r="D245" s="247"/>
      <c r="I245" s="235"/>
      <c r="J245" s="235"/>
    </row>
    <row r="246" spans="2:10" ht="12.75">
      <c r="B246" s="252"/>
      <c r="C246" s="248"/>
      <c r="D246" s="247"/>
      <c r="I246" s="235"/>
      <c r="J246" s="235"/>
    </row>
    <row r="247" spans="2:10" ht="12.75">
      <c r="B247" s="252"/>
      <c r="C247" s="248"/>
      <c r="D247" s="247"/>
      <c r="I247" s="235"/>
      <c r="J247" s="235"/>
    </row>
    <row r="248" spans="2:10" ht="12.75">
      <c r="B248" s="252"/>
      <c r="C248" s="248"/>
      <c r="D248" s="247"/>
      <c r="I248" s="235"/>
      <c r="J248" s="235"/>
    </row>
    <row r="249" spans="2:10" ht="12.75">
      <c r="B249" s="252"/>
      <c r="C249" s="248"/>
      <c r="D249" s="247"/>
      <c r="I249" s="235"/>
      <c r="J249" s="235"/>
    </row>
    <row r="250" spans="2:10" ht="12.75">
      <c r="B250" s="252"/>
      <c r="C250" s="248"/>
      <c r="D250" s="247"/>
      <c r="I250" s="235"/>
      <c r="J250" s="235"/>
    </row>
    <row r="251" spans="2:10" ht="12.75">
      <c r="B251" s="252"/>
      <c r="C251" s="248"/>
      <c r="D251" s="247"/>
      <c r="I251" s="235"/>
      <c r="J251" s="235"/>
    </row>
    <row r="252" spans="2:10" ht="12.75">
      <c r="B252" s="252"/>
      <c r="C252" s="248"/>
      <c r="D252" s="247"/>
      <c r="I252" s="235"/>
      <c r="J252" s="235"/>
    </row>
    <row r="253" spans="2:10" ht="12.75">
      <c r="B253" s="252"/>
      <c r="C253" s="248"/>
      <c r="D253" s="247"/>
      <c r="I253" s="235"/>
      <c r="J253" s="235"/>
    </row>
    <row r="254" spans="2:10" ht="12.75">
      <c r="B254" s="252"/>
      <c r="C254" s="248"/>
      <c r="D254" s="247"/>
      <c r="I254" s="235"/>
      <c r="J254" s="235"/>
    </row>
    <row r="255" spans="2:10" ht="12.75">
      <c r="B255" s="252"/>
      <c r="C255" s="248"/>
      <c r="D255" s="247"/>
      <c r="I255" s="235"/>
      <c r="J255" s="235"/>
    </row>
    <row r="256" spans="2:10" ht="12.75">
      <c r="B256" s="252"/>
      <c r="C256" s="248"/>
      <c r="D256" s="247"/>
      <c r="I256" s="235"/>
      <c r="J256" s="235"/>
    </row>
    <row r="257" spans="2:10" ht="12.75">
      <c r="B257" s="252"/>
      <c r="C257" s="248"/>
      <c r="D257" s="247"/>
      <c r="I257" s="235"/>
      <c r="J257" s="235"/>
    </row>
    <row r="258" spans="2:10" ht="12.75">
      <c r="B258" s="252"/>
      <c r="C258" s="248"/>
      <c r="D258" s="247"/>
      <c r="I258" s="235"/>
      <c r="J258" s="235"/>
    </row>
    <row r="259" spans="2:10" ht="12.75">
      <c r="B259" s="252"/>
      <c r="C259" s="248"/>
      <c r="D259" s="247"/>
      <c r="I259" s="235"/>
      <c r="J259" s="235"/>
    </row>
    <row r="260" spans="2:10" ht="12.75">
      <c r="B260" s="252"/>
      <c r="C260" s="248"/>
      <c r="D260" s="247"/>
      <c r="I260" s="235"/>
      <c r="J260" s="235"/>
    </row>
    <row r="261" spans="2:10" ht="12.75">
      <c r="B261" s="252"/>
      <c r="C261" s="248"/>
      <c r="D261" s="247"/>
      <c r="I261" s="235"/>
      <c r="J261" s="235"/>
    </row>
    <row r="262" spans="2:10" ht="12.75">
      <c r="B262" s="252"/>
      <c r="C262" s="248"/>
      <c r="D262" s="247"/>
      <c r="I262" s="235"/>
      <c r="J262" s="235"/>
    </row>
    <row r="263" spans="2:10" ht="12.75">
      <c r="B263" s="252"/>
      <c r="C263" s="248"/>
      <c r="D263" s="247"/>
      <c r="I263" s="235"/>
      <c r="J263" s="235"/>
    </row>
    <row r="264" spans="2:10" ht="12.75">
      <c r="B264" s="252"/>
      <c r="C264" s="248"/>
      <c r="D264" s="247"/>
      <c r="I264" s="235"/>
      <c r="J264" s="235"/>
    </row>
    <row r="265" spans="2:10" ht="12.75">
      <c r="B265" s="252"/>
      <c r="C265" s="248"/>
      <c r="D265" s="247"/>
      <c r="I265" s="235"/>
      <c r="J265" s="235"/>
    </row>
    <row r="266" spans="2:10" ht="12.75">
      <c r="B266" s="252"/>
      <c r="C266" s="248"/>
      <c r="D266" s="247"/>
      <c r="I266" s="235"/>
      <c r="J266" s="235"/>
    </row>
    <row r="267" spans="2:10" ht="12.75">
      <c r="B267" s="252"/>
      <c r="C267" s="248"/>
      <c r="D267" s="247"/>
      <c r="I267" s="235"/>
      <c r="J267" s="235"/>
    </row>
    <row r="268" spans="2:10" ht="12.75">
      <c r="B268" s="252"/>
      <c r="C268" s="248"/>
      <c r="D268" s="247"/>
      <c r="I268" s="235"/>
      <c r="J268" s="235"/>
    </row>
    <row r="269" spans="2:10" ht="12.75">
      <c r="B269" s="252"/>
      <c r="C269" s="248"/>
      <c r="D269" s="247"/>
      <c r="I269" s="235"/>
      <c r="J269" s="235"/>
    </row>
    <row r="270" spans="2:10" ht="12.75">
      <c r="B270" s="252"/>
      <c r="C270" s="248"/>
      <c r="D270" s="247"/>
      <c r="I270" s="235"/>
      <c r="J270" s="235"/>
    </row>
    <row r="271" spans="2:10" ht="12.75">
      <c r="B271" s="252"/>
      <c r="C271" s="248"/>
      <c r="D271" s="247"/>
      <c r="I271" s="235"/>
      <c r="J271" s="235"/>
    </row>
    <row r="272" spans="2:10" ht="12.75">
      <c r="B272" s="252"/>
      <c r="C272" s="248"/>
      <c r="D272" s="247"/>
      <c r="I272" s="235"/>
      <c r="J272" s="235"/>
    </row>
    <row r="273" spans="2:10" ht="12.75">
      <c r="B273" s="252"/>
      <c r="C273" s="248"/>
      <c r="D273" s="247"/>
      <c r="I273" s="235"/>
      <c r="J273" s="235"/>
    </row>
    <row r="274" spans="2:10" ht="12.75">
      <c r="B274" s="252"/>
      <c r="C274" s="248"/>
      <c r="D274" s="247"/>
      <c r="I274" s="235"/>
      <c r="J274" s="235"/>
    </row>
    <row r="275" spans="2:10" ht="12.75">
      <c r="B275" s="252"/>
      <c r="C275" s="248"/>
      <c r="D275" s="247"/>
      <c r="I275" s="235"/>
      <c r="J275" s="235"/>
    </row>
    <row r="276" spans="2:10" ht="12.75">
      <c r="B276" s="252"/>
      <c r="C276" s="248"/>
      <c r="D276" s="247"/>
      <c r="I276" s="235"/>
      <c r="J276" s="235"/>
    </row>
    <row r="277" spans="2:10" ht="12.75">
      <c r="B277" s="252"/>
      <c r="C277" s="248"/>
      <c r="D277" s="247"/>
      <c r="I277" s="235"/>
      <c r="J277" s="235"/>
    </row>
    <row r="278" spans="2:10" ht="12.75">
      <c r="B278" s="252"/>
      <c r="C278" s="248"/>
      <c r="D278" s="247"/>
      <c r="I278" s="235"/>
      <c r="J278" s="235"/>
    </row>
    <row r="279" spans="2:10" ht="12.75">
      <c r="B279" s="252"/>
      <c r="C279" s="248"/>
      <c r="D279" s="247"/>
      <c r="I279" s="235"/>
      <c r="J279" s="235"/>
    </row>
    <row r="280" spans="2:10" ht="12.75">
      <c r="B280" s="252"/>
      <c r="C280" s="248"/>
      <c r="D280" s="247"/>
      <c r="I280" s="235"/>
      <c r="J280" s="235"/>
    </row>
    <row r="281" spans="2:10" ht="12.75">
      <c r="B281" s="252"/>
      <c r="C281" s="248"/>
      <c r="D281" s="247"/>
      <c r="I281" s="235"/>
      <c r="J281" s="235"/>
    </row>
    <row r="282" spans="2:10" ht="12.75">
      <c r="B282" s="252"/>
      <c r="C282" s="248"/>
      <c r="D282" s="247"/>
      <c r="I282" s="235"/>
      <c r="J282" s="235"/>
    </row>
    <row r="283" spans="2:10" ht="12.75">
      <c r="B283" s="252"/>
      <c r="C283" s="248"/>
      <c r="D283" s="247"/>
      <c r="I283" s="235"/>
      <c r="J283" s="235"/>
    </row>
    <row r="284" spans="2:10" ht="12.75">
      <c r="B284" s="252"/>
      <c r="C284" s="248"/>
      <c r="D284" s="247"/>
      <c r="I284" s="235"/>
      <c r="J284" s="235"/>
    </row>
    <row r="285" spans="2:10" ht="12.75">
      <c r="B285" s="252"/>
      <c r="C285" s="248"/>
      <c r="D285" s="247"/>
      <c r="I285" s="235"/>
      <c r="J285" s="235"/>
    </row>
    <row r="286" spans="2:10" ht="12.75">
      <c r="B286" s="252"/>
      <c r="C286" s="248"/>
      <c r="D286" s="247"/>
      <c r="I286" s="235"/>
      <c r="J286" s="235"/>
    </row>
    <row r="287" spans="2:10" ht="12.75">
      <c r="B287" s="252"/>
      <c r="C287" s="248"/>
      <c r="D287" s="247"/>
      <c r="I287" s="235"/>
      <c r="J287" s="235"/>
    </row>
    <row r="288" spans="2:10" ht="12.75">
      <c r="B288" s="252"/>
      <c r="C288" s="248"/>
      <c r="D288" s="247"/>
      <c r="I288" s="235"/>
      <c r="J288" s="235"/>
    </row>
    <row r="289" spans="2:10" ht="12.75">
      <c r="B289" s="252"/>
      <c r="C289" s="248"/>
      <c r="D289" s="247"/>
      <c r="I289" s="235"/>
      <c r="J289" s="235"/>
    </row>
    <row r="290" spans="2:10" ht="12.75">
      <c r="B290" s="252"/>
      <c r="C290" s="248"/>
      <c r="D290" s="247"/>
      <c r="I290" s="235"/>
      <c r="J290" s="235"/>
    </row>
    <row r="291" spans="2:10" ht="12.75">
      <c r="B291" s="252"/>
      <c r="C291" s="248"/>
      <c r="D291" s="247"/>
      <c r="I291" s="235"/>
      <c r="J291" s="235"/>
    </row>
    <row r="292" spans="2:10" ht="12.75">
      <c r="B292" s="252"/>
      <c r="C292" s="248"/>
      <c r="D292" s="247"/>
      <c r="I292" s="235"/>
      <c r="J292" s="235"/>
    </row>
    <row r="293" spans="2:10" ht="12.75">
      <c r="B293" s="252"/>
      <c r="C293" s="248"/>
      <c r="D293" s="247"/>
      <c r="I293" s="235"/>
      <c r="J293" s="235"/>
    </row>
    <row r="294" spans="2:10" ht="12.75">
      <c r="B294" s="252"/>
      <c r="C294" s="248"/>
      <c r="D294" s="247"/>
      <c r="I294" s="235"/>
      <c r="J294" s="235"/>
    </row>
    <row r="295" spans="2:10" ht="12.75">
      <c r="B295" s="252"/>
      <c r="C295" s="248"/>
      <c r="D295" s="247"/>
      <c r="I295" s="235"/>
      <c r="J295" s="235"/>
    </row>
    <row r="296" spans="2:10" ht="12.75">
      <c r="B296" s="252"/>
      <c r="C296" s="248"/>
      <c r="D296" s="247"/>
      <c r="I296" s="235"/>
      <c r="J296" s="235"/>
    </row>
    <row r="297" spans="2:10" ht="12.75">
      <c r="B297" s="252"/>
      <c r="C297" s="248"/>
      <c r="D297" s="247"/>
      <c r="I297" s="235"/>
      <c r="J297" s="235"/>
    </row>
    <row r="298" spans="2:10" ht="12.75">
      <c r="B298" s="252"/>
      <c r="C298" s="248"/>
      <c r="D298" s="247"/>
      <c r="I298" s="235"/>
      <c r="J298" s="235"/>
    </row>
    <row r="299" spans="2:10" ht="12.75">
      <c r="B299" s="252"/>
      <c r="C299" s="248"/>
      <c r="D299" s="247"/>
      <c r="I299" s="235"/>
      <c r="J299" s="235"/>
    </row>
    <row r="300" spans="9:10" ht="12.75">
      <c r="I300" s="235"/>
      <c r="J300" s="235"/>
    </row>
    <row r="301" spans="9:10" ht="12.75">
      <c r="I301" s="235"/>
      <c r="J301" s="235"/>
    </row>
    <row r="302" spans="9:10" ht="12.75">
      <c r="I302" s="235"/>
      <c r="J302" s="235"/>
    </row>
    <row r="303" spans="9:10" ht="12.75">
      <c r="I303" s="235"/>
      <c r="J303" s="235"/>
    </row>
    <row r="304" spans="9:10" ht="12.75">
      <c r="I304" s="235"/>
      <c r="J304" s="235"/>
    </row>
    <row r="305" spans="9:10" ht="12.75">
      <c r="I305" s="235"/>
      <c r="J305" s="235"/>
    </row>
    <row r="306" spans="9:10" ht="12.75">
      <c r="I306" s="235"/>
      <c r="J306" s="235"/>
    </row>
    <row r="307" spans="9:10" ht="12.75">
      <c r="I307" s="235"/>
      <c r="J307" s="235"/>
    </row>
    <row r="308" spans="9:10" ht="12.75">
      <c r="I308" s="235"/>
      <c r="J308" s="235"/>
    </row>
    <row r="309" spans="9:10" ht="12.75">
      <c r="I309" s="235"/>
      <c r="J309" s="235"/>
    </row>
    <row r="310" spans="9:10" ht="12.75">
      <c r="I310" s="235"/>
      <c r="J310" s="235"/>
    </row>
    <row r="311" spans="9:10" ht="12.75">
      <c r="I311" s="235"/>
      <c r="J311" s="235"/>
    </row>
    <row r="312" spans="9:10" ht="12.75">
      <c r="I312" s="235"/>
      <c r="J312" s="235"/>
    </row>
    <row r="313" spans="9:10" ht="12.75">
      <c r="I313" s="235"/>
      <c r="J313" s="235"/>
    </row>
    <row r="314" spans="9:10" ht="12.75">
      <c r="I314" s="235"/>
      <c r="J314" s="235"/>
    </row>
    <row r="315" spans="9:10" ht="12.75">
      <c r="I315" s="235"/>
      <c r="J315" s="235"/>
    </row>
    <row r="316" spans="9:10" ht="12.75">
      <c r="I316" s="235"/>
      <c r="J316" s="235"/>
    </row>
    <row r="317" spans="9:10" ht="12.75">
      <c r="I317" s="235"/>
      <c r="J317" s="235"/>
    </row>
    <row r="318" spans="9:10" ht="12.75">
      <c r="I318" s="235"/>
      <c r="J318" s="235"/>
    </row>
    <row r="319" spans="9:10" ht="12.75">
      <c r="I319" s="235"/>
      <c r="J319" s="235"/>
    </row>
    <row r="320" spans="9:10" ht="12.75">
      <c r="I320" s="235"/>
      <c r="J320" s="235"/>
    </row>
    <row r="321" spans="9:10" ht="12.75">
      <c r="I321" s="235"/>
      <c r="J321" s="235"/>
    </row>
    <row r="322" spans="9:10" ht="12.75">
      <c r="I322" s="235"/>
      <c r="J322" s="235"/>
    </row>
    <row r="323" spans="9:10" ht="12.75">
      <c r="I323" s="235"/>
      <c r="J323" s="235"/>
    </row>
    <row r="324" ht="12.75">
      <c r="I324" s="235"/>
    </row>
    <row r="325" ht="12.75">
      <c r="I325" s="235"/>
    </row>
    <row r="326" ht="12.75">
      <c r="I326" s="235"/>
    </row>
    <row r="327" ht="12.75">
      <c r="I327" s="235"/>
    </row>
    <row r="328" ht="12.75">
      <c r="I328" s="235"/>
    </row>
    <row r="329" ht="12.75">
      <c r="I329" s="235"/>
    </row>
    <row r="330" ht="12.75">
      <c r="I330" s="235"/>
    </row>
    <row r="331" ht="12.75">
      <c r="I331" s="235"/>
    </row>
    <row r="332" ht="12.75">
      <c r="I332" s="235"/>
    </row>
    <row r="333" ht="12.75">
      <c r="I333" s="235"/>
    </row>
    <row r="334" ht="12.75">
      <c r="I334" s="235"/>
    </row>
    <row r="335" ht="12.75">
      <c r="I335" s="235"/>
    </row>
    <row r="336" ht="12.75">
      <c r="I336" s="235"/>
    </row>
    <row r="337" ht="12.75">
      <c r="I337" s="235"/>
    </row>
    <row r="338" ht="12.75">
      <c r="I338" s="235"/>
    </row>
    <row r="339" ht="12.75">
      <c r="I339" s="235"/>
    </row>
    <row r="340" ht="12.75">
      <c r="I340" s="235"/>
    </row>
    <row r="341" ht="12.75">
      <c r="I341" s="235"/>
    </row>
    <row r="342" ht="12.75">
      <c r="I342" s="235"/>
    </row>
    <row r="343" ht="12.75">
      <c r="I343" s="235"/>
    </row>
    <row r="344" ht="12.75">
      <c r="I344" s="235"/>
    </row>
    <row r="345" ht="12.75">
      <c r="I345" s="235"/>
    </row>
    <row r="346" ht="12.75">
      <c r="I346" s="235"/>
    </row>
    <row r="347" ht="12.75">
      <c r="I347" s="235"/>
    </row>
    <row r="348" ht="12.75">
      <c r="I348" s="235"/>
    </row>
    <row r="349" ht="12.75">
      <c r="I349" s="235"/>
    </row>
    <row r="350" ht="12.75">
      <c r="I350" s="235"/>
    </row>
    <row r="351" ht="12.75">
      <c r="I351" s="235"/>
    </row>
    <row r="352" ht="12.75">
      <c r="I352" s="235"/>
    </row>
    <row r="353" ht="12.75">
      <c r="I353" s="235"/>
    </row>
    <row r="354" ht="12.75">
      <c r="I354" s="235"/>
    </row>
    <row r="355" ht="12.75">
      <c r="I355" s="235"/>
    </row>
    <row r="356" ht="12.75">
      <c r="I356" s="235"/>
    </row>
    <row r="357" ht="12.75">
      <c r="I357" s="235"/>
    </row>
    <row r="358" ht="12.75">
      <c r="I358" s="235"/>
    </row>
    <row r="359" ht="12.75">
      <c r="I359" s="235"/>
    </row>
    <row r="360" ht="12.75">
      <c r="I360" s="235"/>
    </row>
    <row r="361" ht="12.75">
      <c r="I361" s="235"/>
    </row>
    <row r="362" ht="12.75">
      <c r="I362" s="235"/>
    </row>
    <row r="363" ht="12.75">
      <c r="I363" s="235"/>
    </row>
    <row r="364" ht="12.75">
      <c r="I364" s="235"/>
    </row>
    <row r="365" ht="12.75">
      <c r="I365" s="235"/>
    </row>
    <row r="366" ht="12.75">
      <c r="I366" s="235"/>
    </row>
    <row r="367" ht="12.75">
      <c r="I367" s="235"/>
    </row>
    <row r="368" ht="12.75">
      <c r="I368" s="235"/>
    </row>
    <row r="369" ht="12.75">
      <c r="I369" s="235"/>
    </row>
    <row r="370" ht="12.75">
      <c r="I370" s="235"/>
    </row>
    <row r="371" ht="12.75">
      <c r="I371" s="235"/>
    </row>
    <row r="372" ht="12.75">
      <c r="I372" s="235"/>
    </row>
    <row r="373" ht="12.75">
      <c r="I373" s="235"/>
    </row>
    <row r="374" ht="12.75">
      <c r="I374" s="235"/>
    </row>
    <row r="375" ht="12.75">
      <c r="I375" s="235"/>
    </row>
    <row r="376" ht="12.75">
      <c r="I376" s="235"/>
    </row>
    <row r="377" ht="12.75">
      <c r="I377" s="235"/>
    </row>
    <row r="378" ht="12.75">
      <c r="I378" s="235"/>
    </row>
    <row r="379" ht="12.75">
      <c r="I379" s="235"/>
    </row>
    <row r="380" ht="12.75">
      <c r="I380" s="235"/>
    </row>
    <row r="381" ht="12.75">
      <c r="I381" s="235"/>
    </row>
    <row r="382" ht="12.75">
      <c r="I382" s="235"/>
    </row>
    <row r="383" ht="12.75">
      <c r="I383" s="235"/>
    </row>
    <row r="384" ht="12.75">
      <c r="I384" s="235"/>
    </row>
    <row r="385" ht="12.75">
      <c r="I385" s="235"/>
    </row>
    <row r="386" ht="12.75">
      <c r="I386" s="235"/>
    </row>
    <row r="387" ht="12.75">
      <c r="I387" s="235"/>
    </row>
    <row r="388" ht="12.75">
      <c r="I388" s="235"/>
    </row>
    <row r="389" ht="12.75">
      <c r="I389" s="235"/>
    </row>
    <row r="390" ht="12.75">
      <c r="I390" s="235"/>
    </row>
    <row r="391" ht="12.75">
      <c r="I391" s="235"/>
    </row>
    <row r="392" ht="12.75">
      <c r="I392" s="235"/>
    </row>
    <row r="393" ht="12.75">
      <c r="I393" s="235"/>
    </row>
    <row r="394" ht="12.75">
      <c r="I394" s="235"/>
    </row>
    <row r="395" ht="12.75">
      <c r="I395" s="235"/>
    </row>
    <row r="396" ht="12.75">
      <c r="I396" s="235"/>
    </row>
    <row r="397" ht="12.75">
      <c r="I397" s="235"/>
    </row>
    <row r="398" ht="12.75">
      <c r="I398" s="235"/>
    </row>
    <row r="399" ht="12.75">
      <c r="I399" s="235"/>
    </row>
    <row r="400" ht="12.75">
      <c r="I400" s="235"/>
    </row>
    <row r="401" ht="12.75">
      <c r="I401" s="235"/>
    </row>
    <row r="402" ht="12.75">
      <c r="I402" s="235"/>
    </row>
    <row r="403" ht="12.75">
      <c r="I403" s="235"/>
    </row>
    <row r="404" ht="12.75">
      <c r="I404" s="235"/>
    </row>
    <row r="405" ht="12.75">
      <c r="I405" s="235"/>
    </row>
    <row r="406" ht="12.75">
      <c r="I406" s="235"/>
    </row>
  </sheetData>
  <sheetProtection/>
  <mergeCells count="22">
    <mergeCell ref="B6:F7"/>
    <mergeCell ref="G6:H17"/>
    <mergeCell ref="B35:G35"/>
    <mergeCell ref="I35:L35"/>
    <mergeCell ref="B17:C17"/>
    <mergeCell ref="I6:M6"/>
    <mergeCell ref="I7:M7"/>
    <mergeCell ref="B9:F9"/>
    <mergeCell ref="B36:G36"/>
    <mergeCell ref="B19:F19"/>
    <mergeCell ref="H19:L19"/>
    <mergeCell ref="B20:F20"/>
    <mergeCell ref="H22:L30"/>
    <mergeCell ref="B30:C30"/>
    <mergeCell ref="B34:G34"/>
    <mergeCell ref="I34:L34"/>
    <mergeCell ref="B10:F10"/>
    <mergeCell ref="B11:F11"/>
    <mergeCell ref="B12:F12"/>
    <mergeCell ref="B14:C14"/>
    <mergeCell ref="B15:C15"/>
    <mergeCell ref="B16:C16"/>
  </mergeCells>
  <conditionalFormatting sqref="G118">
    <cfRule type="iconSet" priority="7" dxfId="3">
      <iconSet iconSet="3Symbols2">
        <cfvo type="percent" val="0"/>
        <cfvo type="num" val="0"/>
        <cfvo gte="0" type="num" val="0"/>
      </iconSet>
    </cfRule>
  </conditionalFormatting>
  <conditionalFormatting sqref="F16">
    <cfRule type="iconSet" priority="6" dxfId="3">
      <iconSet iconSet="3Symbols2">
        <cfvo type="percent" val="0"/>
        <cfvo type="num" val="0"/>
        <cfvo gte="0" type="num" val="0"/>
      </iconSet>
    </cfRule>
  </conditionalFormatting>
  <conditionalFormatting sqref="F15">
    <cfRule type="iconSet" priority="5" dxfId="3">
      <iconSet iconSet="3Symbols2">
        <cfvo type="percent" val="0"/>
        <cfvo type="num" val="0"/>
        <cfvo gte="0" type="num" val="0"/>
      </iconSet>
    </cfRule>
  </conditionalFormatting>
  <conditionalFormatting sqref="F23:F29">
    <cfRule type="iconSet" priority="4" dxfId="3">
      <iconSet iconSet="3Symbols2">
        <cfvo type="percent" val="0"/>
        <cfvo type="num" val="0"/>
        <cfvo gte="0" type="num" val="0"/>
      </iconSet>
    </cfRule>
  </conditionalFormatting>
  <conditionalFormatting sqref="F30">
    <cfRule type="iconSet" priority="3" dxfId="3">
      <iconSet iconSet="3Symbols2">
        <cfvo type="percent" val="0"/>
        <cfvo type="num" val="0"/>
        <cfvo gte="0" type="num" val="0"/>
      </iconSet>
    </cfRule>
  </conditionalFormatting>
  <conditionalFormatting sqref="G44">
    <cfRule type="iconSet" priority="2" dxfId="3">
      <iconSet iconSet="3Symbols2">
        <cfvo type="percent" val="0"/>
        <cfvo type="num" val="0"/>
        <cfvo gte="0" type="num" val="0"/>
      </iconSet>
    </cfRule>
  </conditionalFormatting>
  <conditionalFormatting sqref="D17:F17">
    <cfRule type="iconSet" priority="1" dxfId="3">
      <iconSet iconSet="3Symbols2">
        <cfvo type="percent" val="0"/>
        <cfvo type="num" val="0"/>
        <cfvo gte="0" type="num" val="0"/>
      </iconSet>
    </cfRule>
  </conditionalFormatting>
  <conditionalFormatting sqref="G45:G117 G38:G43">
    <cfRule type="iconSet" priority="8" dxfId="3">
      <iconSet iconSet="3Symbols2">
        <cfvo type="percent" val="0"/>
        <cfvo type="num" val="0"/>
        <cfvo gte="0" type="num" val="0"/>
      </iconSet>
    </cfRule>
  </conditionalFormatting>
  <dataValidations count="2">
    <dataValidation type="list" allowBlank="1" showInputMessage="1" showErrorMessage="1" sqref="D38:D118">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38:C118"/>
  </dataValidations>
  <printOptions/>
  <pageMargins left="0.2362204724409449" right="0.2362204724409449" top="0.31496062992125984" bottom="0.5118110236220472" header="0.31496062992125984" footer="0.5118110236220472"/>
  <pageSetup fitToHeight="1" fitToWidth="1" orientation="portrait" paperSize="9" scale="35" r:id="rId3"/>
  <drawing r:id="rId2"/>
  <legacyDrawing r:id="rId1"/>
</worksheet>
</file>

<file path=xl/worksheets/sheet12.xml><?xml version="1.0" encoding="utf-8"?>
<worksheet xmlns="http://schemas.openxmlformats.org/spreadsheetml/2006/main" xmlns:r="http://schemas.openxmlformats.org/officeDocument/2006/relationships">
  <sheetPr codeName="Feuil12">
    <tabColor theme="8" tint="-0.24997000396251678"/>
    <pageSetUpPr fitToPage="1"/>
  </sheetPr>
  <dimension ref="A1:IU406"/>
  <sheetViews>
    <sheetView showGridLines="0" zoomScalePageLayoutView="125" workbookViewId="0" topLeftCell="A1">
      <selection activeCell="B2" sqref="B2"/>
    </sheetView>
  </sheetViews>
  <sheetFormatPr defaultColWidth="9.140625" defaultRowHeight="12.75"/>
  <cols>
    <col min="1" max="1" width="1.7109375" style="160" customWidth="1"/>
    <col min="2" max="2" width="36.7109375" style="160" customWidth="1"/>
    <col min="3" max="3" width="10.28125" style="221" customWidth="1"/>
    <col min="4" max="4" width="22.421875" style="164" customWidth="1"/>
    <col min="5" max="5" width="20.8515625" style="164" customWidth="1"/>
    <col min="6" max="6" width="16.140625" style="164" customWidth="1"/>
    <col min="7" max="7" width="15.421875" style="160" customWidth="1"/>
    <col min="8" max="8" width="14.28125" style="160" customWidth="1"/>
    <col min="9" max="9" width="37.00390625" style="165" customWidth="1"/>
    <col min="10" max="10" width="19.00390625" style="160" customWidth="1"/>
    <col min="11" max="11" width="17.421875" style="160" customWidth="1"/>
    <col min="12" max="12" width="23.7109375" style="160" customWidth="1"/>
    <col min="13" max="13" width="21.00390625" style="160" customWidth="1"/>
    <col min="14" max="14" width="31.7109375" style="160" bestFit="1" customWidth="1"/>
    <col min="15" max="15" width="39.140625" style="160" hidden="1" customWidth="1"/>
    <col min="16" max="16" width="16.8515625" style="160" hidden="1" customWidth="1"/>
    <col min="17" max="17" width="18.28125" style="160" hidden="1" customWidth="1"/>
    <col min="18" max="18" width="14.7109375" style="160" customWidth="1"/>
    <col min="19" max="19" width="22.421875" style="160" bestFit="1" customWidth="1"/>
    <col min="20" max="20" width="22.7109375" style="160" bestFit="1" customWidth="1"/>
    <col min="21" max="21" width="20.8515625" style="160" bestFit="1" customWidth="1"/>
    <col min="22" max="22" width="26.57421875" style="160" bestFit="1" customWidth="1"/>
    <col min="23" max="23" width="19.28125" style="160" bestFit="1" customWidth="1"/>
    <col min="24" max="24" width="11.7109375" style="160" bestFit="1" customWidth="1"/>
    <col min="25" max="16384" width="9.140625" style="160" customWidth="1"/>
  </cols>
  <sheetData>
    <row r="1" spans="2:4" ht="15.75" customHeight="1">
      <c r="B1" s="161"/>
      <c r="C1" s="162"/>
      <c r="D1" s="163"/>
    </row>
    <row r="2" spans="1:17" ht="28.5" customHeight="1">
      <c r="A2" s="166"/>
      <c r="B2" s="413" t="str">
        <f ca="1">"Budget Mensuel : "&amp;MID(CELL("nomfichier",A1),FIND("]",CELL("nomfichier",A1),1)+1,30)</f>
        <v>Budget Mensuel : Décembre</v>
      </c>
      <c r="C2" s="167"/>
      <c r="D2" s="168"/>
      <c r="E2" s="169"/>
      <c r="F2" s="169"/>
      <c r="G2" s="170"/>
      <c r="H2" s="170"/>
      <c r="I2" s="170"/>
      <c r="J2" s="170"/>
      <c r="K2" s="170"/>
      <c r="L2" s="170"/>
      <c r="M2" s="170"/>
      <c r="N2" s="170"/>
      <c r="O2" s="170"/>
      <c r="P2" s="170"/>
      <c r="Q2" s="170"/>
    </row>
    <row r="3" spans="1:17" ht="15" customHeight="1">
      <c r="A3" s="166"/>
      <c r="B3" s="171"/>
      <c r="C3" s="172"/>
      <c r="D3" s="173"/>
      <c r="E3" s="169"/>
      <c r="F3" s="169"/>
      <c r="G3" s="174"/>
      <c r="H3" s="170"/>
      <c r="I3" s="170"/>
      <c r="J3" s="170"/>
      <c r="K3" s="170"/>
      <c r="L3" s="170"/>
      <c r="M3" s="170"/>
      <c r="N3" s="170"/>
      <c r="O3" s="170"/>
      <c r="P3" s="170"/>
      <c r="Q3" s="170"/>
    </row>
    <row r="4" spans="2:17" ht="12.75" customHeight="1">
      <c r="B4" s="175"/>
      <c r="C4" s="176"/>
      <c r="D4" s="177"/>
      <c r="E4"/>
      <c r="F4" s="179"/>
      <c r="G4" s="180"/>
      <c r="H4" s="170"/>
      <c r="I4" s="170"/>
      <c r="J4" s="170"/>
      <c r="K4" s="170"/>
      <c r="L4" s="170"/>
      <c r="M4" s="170"/>
      <c r="N4" s="170"/>
      <c r="O4" s="170"/>
      <c r="P4" s="170"/>
      <c r="Q4" s="170"/>
    </row>
    <row r="5" spans="2:17" ht="12.75" customHeight="1">
      <c r="B5" s="175"/>
      <c r="C5" s="176"/>
      <c r="D5" s="177"/>
      <c r="E5" s="178"/>
      <c r="F5" s="179"/>
      <c r="G5" s="180"/>
      <c r="H5" s="170"/>
      <c r="I5" s="170"/>
      <c r="J5" s="170"/>
      <c r="K5" s="170"/>
      <c r="L5" s="170"/>
      <c r="M5" s="170"/>
      <c r="N5" s="170"/>
      <c r="O5" s="170"/>
      <c r="P5" s="170"/>
      <c r="Q5" s="170"/>
    </row>
    <row r="6" spans="2:17" ht="12.75" customHeight="1">
      <c r="B6" s="347" t="s">
        <v>143</v>
      </c>
      <c r="C6" s="348"/>
      <c r="D6" s="348"/>
      <c r="E6" s="348"/>
      <c r="F6" s="349"/>
      <c r="G6" s="354"/>
      <c r="H6" s="355"/>
      <c r="I6" s="362" t="s">
        <v>107</v>
      </c>
      <c r="J6" s="363"/>
      <c r="K6" s="363"/>
      <c r="L6" s="363"/>
      <c r="M6" s="363"/>
      <c r="N6" s="170"/>
      <c r="O6" s="170"/>
      <c r="P6" s="170"/>
      <c r="Q6" s="170"/>
    </row>
    <row r="7" spans="2:17" ht="12.75" customHeight="1">
      <c r="B7" s="350"/>
      <c r="C7" s="351"/>
      <c r="D7" s="351"/>
      <c r="E7" s="351"/>
      <c r="F7" s="352"/>
      <c r="G7" s="356"/>
      <c r="H7" s="355"/>
      <c r="I7" s="327" t="s">
        <v>108</v>
      </c>
      <c r="J7" s="328"/>
      <c r="K7" s="328"/>
      <c r="L7" s="328"/>
      <c r="M7" s="328"/>
      <c r="N7" s="170"/>
      <c r="O7" s="170"/>
      <c r="P7" s="170"/>
      <c r="Q7" s="170"/>
    </row>
    <row r="8" spans="2:17" ht="3.75" customHeight="1">
      <c r="B8" s="364"/>
      <c r="C8" s="365"/>
      <c r="D8" s="365"/>
      <c r="E8" s="365"/>
      <c r="F8" s="366"/>
      <c r="G8" s="356"/>
      <c r="H8" s="355"/>
      <c r="I8" s="170"/>
      <c r="J8" s="170"/>
      <c r="K8" s="170"/>
      <c r="L8" s="170"/>
      <c r="M8" s="170"/>
      <c r="N8" s="170"/>
      <c r="O8" s="170"/>
      <c r="P8" s="170"/>
      <c r="Q8" s="170"/>
    </row>
    <row r="9" spans="2:17" ht="36.75">
      <c r="B9" s="333" t="s">
        <v>113</v>
      </c>
      <c r="C9" s="334"/>
      <c r="D9" s="334"/>
      <c r="E9" s="334"/>
      <c r="F9" s="335"/>
      <c r="G9" s="356"/>
      <c r="H9" s="355"/>
      <c r="I9" s="170"/>
      <c r="J9" s="170"/>
      <c r="K9" s="170"/>
      <c r="L9" s="170"/>
      <c r="M9" s="170"/>
      <c r="N9" s="170"/>
      <c r="O9" s="309" t="s">
        <v>99</v>
      </c>
      <c r="P9" s="310" t="s">
        <v>105</v>
      </c>
      <c r="Q9" s="310" t="s">
        <v>106</v>
      </c>
    </row>
    <row r="10" spans="2:17" ht="36.75">
      <c r="B10" s="336">
        <f>IF(F17=0,"",IF(F17&lt;0,Budget_négatif,Budget_positif))</f>
      </c>
      <c r="C10" s="337"/>
      <c r="D10" s="337"/>
      <c r="E10" s="337"/>
      <c r="F10" s="338"/>
      <c r="G10" s="356"/>
      <c r="H10" s="355"/>
      <c r="I10" s="170"/>
      <c r="J10" s="170"/>
      <c r="K10" s="170"/>
      <c r="L10" s="170"/>
      <c r="M10" s="170"/>
      <c r="N10" s="170"/>
      <c r="O10" s="311" t="s">
        <v>110</v>
      </c>
      <c r="P10" s="310"/>
      <c r="Q10" s="310"/>
    </row>
    <row r="11" spans="2:17" ht="12.75">
      <c r="B11" s="339">
        <f>IF(F15=0,"",IF(F15&gt;0,Resouces_positives,Resources_négatives))</f>
      </c>
      <c r="C11" s="340"/>
      <c r="D11" s="340"/>
      <c r="E11" s="340"/>
      <c r="F11" s="341"/>
      <c r="G11" s="356"/>
      <c r="H11" s="355"/>
      <c r="I11" s="185"/>
      <c r="J11" s="184"/>
      <c r="K11" s="186"/>
      <c r="L11" s="187"/>
      <c r="O11" s="311" t="s">
        <v>111</v>
      </c>
      <c r="P11" s="310"/>
      <c r="Q11" s="310"/>
    </row>
    <row r="12" spans="2:17" ht="12.75">
      <c r="B12" s="336">
        <f>IF(F16=0,"",IF(F16&gt;0,Dépenses_positives,Dépenses_négatives))</f>
      </c>
      <c r="C12" s="337"/>
      <c r="D12" s="337"/>
      <c r="E12" s="337"/>
      <c r="F12" s="338"/>
      <c r="G12" s="356"/>
      <c r="H12" s="355"/>
      <c r="I12" s="185"/>
      <c r="J12" s="184"/>
      <c r="K12" s="186"/>
      <c r="L12" s="187"/>
      <c r="O12" s="311" t="s">
        <v>112</v>
      </c>
      <c r="P12" s="310"/>
      <c r="Q12" s="310"/>
    </row>
    <row r="13" spans="2:17" ht="12.75">
      <c r="B13" s="188"/>
      <c r="C13" s="189"/>
      <c r="D13" s="177"/>
      <c r="E13" s="177"/>
      <c r="F13" s="190"/>
      <c r="G13" s="356"/>
      <c r="H13" s="355"/>
      <c r="I13" s="185"/>
      <c r="J13" s="184"/>
      <c r="K13" s="186"/>
      <c r="L13" s="187"/>
      <c r="O13" s="311" t="s">
        <v>114</v>
      </c>
      <c r="P13" s="310"/>
      <c r="Q13" s="310"/>
    </row>
    <row r="14" spans="2:17" ht="15" customHeight="1">
      <c r="B14" s="342" t="s">
        <v>24</v>
      </c>
      <c r="C14" s="343"/>
      <c r="D14" s="254" t="s">
        <v>50</v>
      </c>
      <c r="E14" s="255" t="s">
        <v>51</v>
      </c>
      <c r="F14" s="256" t="s">
        <v>17</v>
      </c>
      <c r="G14" s="356"/>
      <c r="H14" s="355"/>
      <c r="I14" s="160"/>
      <c r="M14" s="183"/>
      <c r="O14" s="311" t="s">
        <v>115</v>
      </c>
      <c r="P14" s="310"/>
      <c r="Q14" s="310"/>
    </row>
    <row r="15" spans="2:17" ht="15" customHeight="1">
      <c r="B15" s="344" t="s">
        <v>33</v>
      </c>
      <c r="C15" s="345"/>
      <c r="D15" s="191">
        <f>D30</f>
        <v>0</v>
      </c>
      <c r="E15" s="191">
        <f>E30</f>
        <v>0</v>
      </c>
      <c r="F15" s="103">
        <f>E15-D15</f>
        <v>0</v>
      </c>
      <c r="G15" s="356"/>
      <c r="H15" s="355"/>
      <c r="I15" s="160"/>
      <c r="M15" s="183"/>
      <c r="O15" s="311" t="s">
        <v>144</v>
      </c>
      <c r="P15" s="310"/>
      <c r="Q15" s="310"/>
    </row>
    <row r="16" spans="2:17" ht="15" customHeight="1">
      <c r="B16" s="344" t="s">
        <v>34</v>
      </c>
      <c r="C16" s="345"/>
      <c r="D16" s="192">
        <f>E118</f>
        <v>0</v>
      </c>
      <c r="E16" s="192">
        <f>F118</f>
        <v>0</v>
      </c>
      <c r="F16" s="103">
        <f>D16-E16</f>
        <v>0</v>
      </c>
      <c r="G16" s="356"/>
      <c r="H16" s="355"/>
      <c r="I16" s="160"/>
      <c r="M16" s="183"/>
      <c r="O16" s="311" t="s">
        <v>145</v>
      </c>
      <c r="P16" s="310"/>
      <c r="Q16" s="310"/>
    </row>
    <row r="17" spans="2:17" ht="15" customHeight="1">
      <c r="B17" s="322" t="s">
        <v>139</v>
      </c>
      <c r="C17" s="323"/>
      <c r="D17" s="104">
        <f>D15-D16</f>
        <v>0</v>
      </c>
      <c r="E17" s="104">
        <f>E15-E16</f>
        <v>0</v>
      </c>
      <c r="F17" s="105">
        <f>E17-D17</f>
        <v>0</v>
      </c>
      <c r="G17" s="356"/>
      <c r="H17" s="355"/>
      <c r="I17" s="160"/>
      <c r="M17" s="183"/>
      <c r="O17" s="311" t="s">
        <v>116</v>
      </c>
      <c r="P17" s="310"/>
      <c r="Q17" s="310"/>
    </row>
    <row r="18" spans="1:17" ht="12.75">
      <c r="A18" s="183"/>
      <c r="B18" s="183"/>
      <c r="C18" s="193"/>
      <c r="D18" s="194"/>
      <c r="E18" s="194"/>
      <c r="F18" s="194"/>
      <c r="G18" s="183"/>
      <c r="H18" s="195"/>
      <c r="I18" s="196"/>
      <c r="M18" s="183"/>
      <c r="N18" s="183"/>
      <c r="O18" s="311" t="s">
        <v>117</v>
      </c>
      <c r="P18" s="310"/>
      <c r="Q18" s="310"/>
    </row>
    <row r="19" spans="2:17" ht="15">
      <c r="B19" s="324" t="s">
        <v>94</v>
      </c>
      <c r="C19" s="325"/>
      <c r="D19" s="325"/>
      <c r="E19" s="325"/>
      <c r="F19" s="326"/>
      <c r="G19" s="197"/>
      <c r="H19" s="346"/>
      <c r="I19" s="346"/>
      <c r="J19" s="346"/>
      <c r="K19" s="346"/>
      <c r="L19" s="346"/>
      <c r="O19" s="311" t="s">
        <v>118</v>
      </c>
      <c r="P19" s="310"/>
      <c r="Q19" s="310"/>
    </row>
    <row r="20" spans="2:17" ht="12.75">
      <c r="B20" s="357" t="s">
        <v>140</v>
      </c>
      <c r="C20" s="358"/>
      <c r="D20" s="358"/>
      <c r="E20" s="358"/>
      <c r="F20" s="359"/>
      <c r="G20" s="197"/>
      <c r="H20" s="198"/>
      <c r="I20" s="196"/>
      <c r="O20" s="311" t="s">
        <v>146</v>
      </c>
      <c r="P20" s="310"/>
      <c r="Q20" s="310"/>
    </row>
    <row r="21" spans="2:17" ht="15">
      <c r="B21" s="199"/>
      <c r="C21" s="200"/>
      <c r="D21" s="201"/>
      <c r="E21" s="200"/>
      <c r="F21" s="202"/>
      <c r="G21" s="197"/>
      <c r="H21" s="198"/>
      <c r="I21" s="196"/>
      <c r="O21" s="311" t="s">
        <v>119</v>
      </c>
      <c r="P21" s="310"/>
      <c r="Q21" s="310"/>
    </row>
    <row r="22" spans="2:17" ht="33.75">
      <c r="B22" s="262" t="s">
        <v>97</v>
      </c>
      <c r="C22" s="257" t="s">
        <v>98</v>
      </c>
      <c r="D22" s="258" t="s">
        <v>30</v>
      </c>
      <c r="E22" s="259" t="s">
        <v>25</v>
      </c>
      <c r="F22" s="260" t="s">
        <v>31</v>
      </c>
      <c r="G22" s="197"/>
      <c r="H22" s="329"/>
      <c r="I22" s="329"/>
      <c r="J22" s="329"/>
      <c r="K22" s="329"/>
      <c r="L22" s="329"/>
      <c r="O22" s="311" t="s">
        <v>120</v>
      </c>
      <c r="P22" s="310"/>
      <c r="Q22" s="310"/>
    </row>
    <row r="23" spans="2:17" ht="12.75">
      <c r="B23" s="203" t="s">
        <v>124</v>
      </c>
      <c r="C23" s="261">
        <v>1</v>
      </c>
      <c r="D23" s="99"/>
      <c r="E23" s="99"/>
      <c r="F23" s="106">
        <f aca="true" t="shared" si="0" ref="F23:F29">E23-D23</f>
        <v>0</v>
      </c>
      <c r="G23" s="197"/>
      <c r="H23" s="329"/>
      <c r="I23" s="329"/>
      <c r="J23" s="329"/>
      <c r="K23" s="329"/>
      <c r="L23" s="329"/>
      <c r="O23" s="311" t="s">
        <v>121</v>
      </c>
      <c r="P23" s="310"/>
      <c r="Q23" s="310"/>
    </row>
    <row r="24" spans="2:17" ht="12.75">
      <c r="B24" s="203" t="s">
        <v>125</v>
      </c>
      <c r="C24" s="261">
        <v>1</v>
      </c>
      <c r="D24" s="99"/>
      <c r="E24" s="99"/>
      <c r="F24" s="106">
        <f t="shared" si="0"/>
        <v>0</v>
      </c>
      <c r="G24" s="197"/>
      <c r="H24" s="329"/>
      <c r="I24" s="329"/>
      <c r="J24" s="329"/>
      <c r="K24" s="329"/>
      <c r="L24" s="329"/>
      <c r="O24" s="311" t="s">
        <v>122</v>
      </c>
      <c r="P24" s="310"/>
      <c r="Q24" s="310"/>
    </row>
    <row r="25" spans="2:17" ht="12.75">
      <c r="B25" s="203" t="s">
        <v>126</v>
      </c>
      <c r="C25" s="261">
        <v>1</v>
      </c>
      <c r="D25" s="99"/>
      <c r="E25" s="99"/>
      <c r="F25" s="106">
        <f t="shared" si="0"/>
        <v>0</v>
      </c>
      <c r="G25" s="197"/>
      <c r="H25" s="329"/>
      <c r="I25" s="329"/>
      <c r="J25" s="329"/>
      <c r="K25" s="329"/>
      <c r="L25" s="329"/>
      <c r="O25" s="311" t="s">
        <v>123</v>
      </c>
      <c r="P25" s="310"/>
      <c r="Q25" s="310"/>
    </row>
    <row r="26" spans="2:17" ht="12.75">
      <c r="B26" s="203" t="s">
        <v>127</v>
      </c>
      <c r="C26" s="261">
        <v>2</v>
      </c>
      <c r="D26" s="99"/>
      <c r="E26" s="99"/>
      <c r="F26" s="106">
        <f t="shared" si="0"/>
        <v>0</v>
      </c>
      <c r="G26" s="197"/>
      <c r="H26" s="329"/>
      <c r="I26" s="329"/>
      <c r="J26" s="329"/>
      <c r="K26" s="329"/>
      <c r="L26" s="329"/>
      <c r="O26" s="311" t="s">
        <v>100</v>
      </c>
      <c r="P26" s="310"/>
      <c r="Q26" s="310"/>
    </row>
    <row r="27" spans="2:12" ht="12.75">
      <c r="B27" s="203" t="s">
        <v>128</v>
      </c>
      <c r="C27" s="261">
        <v>2</v>
      </c>
      <c r="D27" s="99"/>
      <c r="E27" s="99"/>
      <c r="F27" s="106">
        <f t="shared" si="0"/>
        <v>0</v>
      </c>
      <c r="G27" s="197"/>
      <c r="H27" s="329"/>
      <c r="I27" s="329"/>
      <c r="J27" s="329"/>
      <c r="K27" s="329"/>
      <c r="L27" s="329"/>
    </row>
    <row r="28" spans="2:12" ht="12.75">
      <c r="B28" s="203" t="s">
        <v>44</v>
      </c>
      <c r="C28" s="261">
        <v>2</v>
      </c>
      <c r="D28" s="99"/>
      <c r="E28" s="99"/>
      <c r="F28" s="106">
        <f t="shared" si="0"/>
        <v>0</v>
      </c>
      <c r="G28" s="197"/>
      <c r="H28" s="329"/>
      <c r="I28" s="329"/>
      <c r="J28" s="329"/>
      <c r="K28" s="329"/>
      <c r="L28" s="329"/>
    </row>
    <row r="29" spans="1:12" ht="12.75">
      <c r="A29" s="204"/>
      <c r="B29" s="203" t="s">
        <v>45</v>
      </c>
      <c r="C29" s="261">
        <v>2</v>
      </c>
      <c r="D29" s="99"/>
      <c r="E29" s="99"/>
      <c r="F29" s="106">
        <f t="shared" si="0"/>
        <v>0</v>
      </c>
      <c r="G29" s="205"/>
      <c r="H29" s="329"/>
      <c r="I29" s="329"/>
      <c r="J29" s="329"/>
      <c r="K29" s="329"/>
      <c r="L29" s="329"/>
    </row>
    <row r="30" spans="2:12" s="206" customFormat="1" ht="12.75">
      <c r="B30" s="360" t="s">
        <v>35</v>
      </c>
      <c r="C30" s="361"/>
      <c r="D30" s="207">
        <f>SUM(D23:D29)</f>
        <v>0</v>
      </c>
      <c r="E30" s="207">
        <f>SUM(E23:E29)</f>
        <v>0</v>
      </c>
      <c r="F30" s="208">
        <f>SUM(F23:F29)</f>
        <v>0</v>
      </c>
      <c r="G30" s="209"/>
      <c r="H30" s="329"/>
      <c r="I30" s="329"/>
      <c r="J30" s="329"/>
      <c r="K30" s="329"/>
      <c r="L30" s="329"/>
    </row>
    <row r="31" spans="1:12" s="204" customFormat="1" ht="12.75">
      <c r="A31" s="210"/>
      <c r="B31" s="211"/>
      <c r="C31" s="212"/>
      <c r="D31" s="213"/>
      <c r="E31" s="213"/>
      <c r="F31" s="59"/>
      <c r="G31" s="214"/>
      <c r="H31" s="160"/>
      <c r="I31" s="165"/>
      <c r="J31" s="215"/>
      <c r="K31" s="215"/>
      <c r="L31" s="216"/>
    </row>
    <row r="32" spans="2:7" ht="12.75">
      <c r="B32" s="217"/>
      <c r="C32" s="186"/>
      <c r="D32" s="218"/>
      <c r="E32" s="219"/>
      <c r="F32" s="220"/>
      <c r="G32" s="187"/>
    </row>
    <row r="33" spans="5:13" ht="12.75">
      <c r="E33" s="177"/>
      <c r="F33" s="177"/>
      <c r="G33" s="222"/>
      <c r="H33" s="198"/>
      <c r="M33" s="223"/>
    </row>
    <row r="34" spans="2:13" ht="15">
      <c r="B34" s="324" t="s">
        <v>32</v>
      </c>
      <c r="C34" s="325"/>
      <c r="D34" s="325"/>
      <c r="E34" s="325"/>
      <c r="F34" s="325"/>
      <c r="G34" s="326"/>
      <c r="H34" s="198"/>
      <c r="I34" s="324" t="s">
        <v>107</v>
      </c>
      <c r="J34" s="325"/>
      <c r="K34" s="325"/>
      <c r="L34" s="326"/>
      <c r="M34" s="223"/>
    </row>
    <row r="35" spans="2:13" ht="12.75">
      <c r="B35" s="327" t="s">
        <v>137</v>
      </c>
      <c r="C35" s="328"/>
      <c r="D35" s="328"/>
      <c r="E35" s="328"/>
      <c r="F35" s="328"/>
      <c r="G35" s="353"/>
      <c r="H35" s="198"/>
      <c r="I35" s="327" t="s">
        <v>108</v>
      </c>
      <c r="J35" s="328"/>
      <c r="K35" s="328"/>
      <c r="L35" s="353"/>
      <c r="M35" s="223"/>
    </row>
    <row r="36" spans="2:12" ht="3.75" customHeight="1">
      <c r="B36" s="330"/>
      <c r="C36" s="331"/>
      <c r="D36" s="331"/>
      <c r="E36" s="331"/>
      <c r="F36" s="331"/>
      <c r="G36" s="332"/>
      <c r="H36" s="198"/>
      <c r="I36" s="224"/>
      <c r="J36" s="198"/>
      <c r="K36" s="198"/>
      <c r="L36" s="225"/>
    </row>
    <row r="37" spans="2:12" ht="33.75">
      <c r="B37" s="263" t="s">
        <v>52</v>
      </c>
      <c r="C37" s="264" t="s">
        <v>98</v>
      </c>
      <c r="D37" s="265" t="s">
        <v>48</v>
      </c>
      <c r="E37" s="266" t="s">
        <v>50</v>
      </c>
      <c r="F37" s="266" t="s">
        <v>51</v>
      </c>
      <c r="G37" s="267" t="s">
        <v>17</v>
      </c>
      <c r="H37" s="198"/>
      <c r="I37" s="297" t="s">
        <v>99</v>
      </c>
      <c r="J37" s="298" t="s">
        <v>103</v>
      </c>
      <c r="K37" s="299" t="s">
        <v>101</v>
      </c>
      <c r="L37" s="300" t="s">
        <v>102</v>
      </c>
    </row>
    <row r="38" spans="2:12" ht="12.75">
      <c r="B38" s="231" t="s">
        <v>26</v>
      </c>
      <c r="C38" s="269">
        <f aca="true" t="shared" si="1" ref="C38:C101">VLOOKUP(D38,Tableau_param_categories,2,FALSE)</f>
        <v>3</v>
      </c>
      <c r="D38" s="270" t="s">
        <v>110</v>
      </c>
      <c r="E38" s="69"/>
      <c r="F38" s="69"/>
      <c r="G38" s="107">
        <f aca="true" t="shared" si="2" ref="G38:G101">E38-F38</f>
        <v>0</v>
      </c>
      <c r="H38" s="198"/>
      <c r="I38" s="301" t="s">
        <v>110</v>
      </c>
      <c r="J38" s="302"/>
      <c r="K38" s="303"/>
      <c r="L38" s="304">
        <v>0</v>
      </c>
    </row>
    <row r="39" spans="2:12" ht="12.75">
      <c r="B39" s="231" t="s">
        <v>27</v>
      </c>
      <c r="C39" s="269">
        <f t="shared" si="1"/>
        <v>3</v>
      </c>
      <c r="D39" s="270" t="s">
        <v>110</v>
      </c>
      <c r="E39" s="69"/>
      <c r="F39" s="69"/>
      <c r="G39" s="107">
        <f t="shared" si="2"/>
        <v>0</v>
      </c>
      <c r="H39" s="198"/>
      <c r="I39" s="301" t="s">
        <v>111</v>
      </c>
      <c r="J39" s="302"/>
      <c r="K39" s="303"/>
      <c r="L39" s="304">
        <v>0</v>
      </c>
    </row>
    <row r="40" spans="2:12" ht="12.75">
      <c r="B40" s="231" t="s">
        <v>46</v>
      </c>
      <c r="C40" s="269">
        <f t="shared" si="1"/>
        <v>3</v>
      </c>
      <c r="D40" s="270" t="s">
        <v>110</v>
      </c>
      <c r="E40" s="69"/>
      <c r="F40" s="69"/>
      <c r="G40" s="107">
        <f t="shared" si="2"/>
        <v>0</v>
      </c>
      <c r="H40" s="198"/>
      <c r="I40" s="301" t="s">
        <v>112</v>
      </c>
      <c r="J40" s="302"/>
      <c r="K40" s="303"/>
      <c r="L40" s="304">
        <v>0</v>
      </c>
    </row>
    <row r="41" spans="2:12" ht="12.75">
      <c r="B41" s="231" t="s">
        <v>47</v>
      </c>
      <c r="C41" s="269">
        <f t="shared" si="1"/>
        <v>3</v>
      </c>
      <c r="D41" s="270" t="s">
        <v>110</v>
      </c>
      <c r="E41" s="69"/>
      <c r="F41" s="69"/>
      <c r="G41" s="107">
        <f t="shared" si="2"/>
        <v>0</v>
      </c>
      <c r="H41" s="232"/>
      <c r="I41" s="301" t="s">
        <v>114</v>
      </c>
      <c r="J41" s="302"/>
      <c r="K41" s="303"/>
      <c r="L41" s="304">
        <v>0</v>
      </c>
    </row>
    <row r="42" spans="2:12" ht="12.75">
      <c r="B42" s="231" t="s">
        <v>57</v>
      </c>
      <c r="C42" s="269">
        <f t="shared" si="1"/>
        <v>3</v>
      </c>
      <c r="D42" s="270" t="s">
        <v>110</v>
      </c>
      <c r="E42" s="69"/>
      <c r="F42" s="69"/>
      <c r="G42" s="107">
        <f t="shared" si="2"/>
        <v>0</v>
      </c>
      <c r="H42" s="198"/>
      <c r="I42" s="301" t="s">
        <v>115</v>
      </c>
      <c r="J42" s="302"/>
      <c r="K42" s="303"/>
      <c r="L42" s="304">
        <v>0</v>
      </c>
    </row>
    <row r="43" spans="2:15" s="233" customFormat="1" ht="12.75">
      <c r="B43" s="231" t="s">
        <v>58</v>
      </c>
      <c r="C43" s="269">
        <f t="shared" si="1"/>
        <v>3</v>
      </c>
      <c r="D43" s="270" t="s">
        <v>110</v>
      </c>
      <c r="E43" s="70"/>
      <c r="F43" s="70"/>
      <c r="G43" s="107">
        <f t="shared" si="2"/>
        <v>0</v>
      </c>
      <c r="H43" s="198"/>
      <c r="I43" s="301" t="s">
        <v>144</v>
      </c>
      <c r="J43" s="302"/>
      <c r="K43" s="303"/>
      <c r="L43" s="304">
        <v>0</v>
      </c>
      <c r="M43" s="160"/>
      <c r="N43" s="160"/>
      <c r="O43" s="160"/>
    </row>
    <row r="44" spans="2:15" s="233" customFormat="1" ht="12.75">
      <c r="B44" s="231" t="s">
        <v>104</v>
      </c>
      <c r="C44" s="269">
        <f t="shared" si="1"/>
        <v>3</v>
      </c>
      <c r="D44" s="270" t="s">
        <v>110</v>
      </c>
      <c r="E44" s="70"/>
      <c r="F44" s="70"/>
      <c r="G44" s="107">
        <f t="shared" si="2"/>
        <v>0</v>
      </c>
      <c r="H44" s="198"/>
      <c r="I44" s="301" t="s">
        <v>145</v>
      </c>
      <c r="J44" s="302"/>
      <c r="K44" s="303"/>
      <c r="L44" s="304">
        <v>0</v>
      </c>
      <c r="M44" s="160"/>
      <c r="N44" s="160"/>
      <c r="O44" s="160"/>
    </row>
    <row r="45" spans="2:12" ht="12.75">
      <c r="B45" s="234" t="s">
        <v>28</v>
      </c>
      <c r="C45" s="271">
        <f t="shared" si="1"/>
        <v>4</v>
      </c>
      <c r="D45" s="272" t="s">
        <v>111</v>
      </c>
      <c r="E45" s="100"/>
      <c r="F45" s="100"/>
      <c r="G45" s="108">
        <f t="shared" si="2"/>
        <v>0</v>
      </c>
      <c r="H45" s="198"/>
      <c r="I45" s="301" t="s">
        <v>116</v>
      </c>
      <c r="J45" s="302"/>
      <c r="K45" s="303"/>
      <c r="L45" s="304">
        <v>0</v>
      </c>
    </row>
    <row r="46" spans="2:12" ht="12.75">
      <c r="B46" s="234" t="s">
        <v>29</v>
      </c>
      <c r="C46" s="271">
        <f t="shared" si="1"/>
        <v>4</v>
      </c>
      <c r="D46" s="272" t="s">
        <v>111</v>
      </c>
      <c r="E46" s="100"/>
      <c r="F46" s="100"/>
      <c r="G46" s="108">
        <f t="shared" si="2"/>
        <v>0</v>
      </c>
      <c r="H46" s="198"/>
      <c r="I46" s="301" t="s">
        <v>117</v>
      </c>
      <c r="J46" s="302"/>
      <c r="K46" s="303"/>
      <c r="L46" s="304">
        <v>0</v>
      </c>
    </row>
    <row r="47" spans="2:12" ht="12.75">
      <c r="B47" s="234" t="s">
        <v>64</v>
      </c>
      <c r="C47" s="271">
        <f t="shared" si="1"/>
        <v>4</v>
      </c>
      <c r="D47" s="272" t="s">
        <v>111</v>
      </c>
      <c r="E47" s="100"/>
      <c r="F47" s="100"/>
      <c r="G47" s="108">
        <f t="shared" si="2"/>
        <v>0</v>
      </c>
      <c r="H47" s="198"/>
      <c r="I47" s="301" t="s">
        <v>118</v>
      </c>
      <c r="J47" s="302"/>
      <c r="K47" s="303"/>
      <c r="L47" s="304">
        <v>0</v>
      </c>
    </row>
    <row r="48" spans="2:12" ht="12.75">
      <c r="B48" s="234" t="s">
        <v>65</v>
      </c>
      <c r="C48" s="271">
        <f t="shared" si="1"/>
        <v>4</v>
      </c>
      <c r="D48" s="272" t="s">
        <v>111</v>
      </c>
      <c r="E48" s="100"/>
      <c r="F48" s="100"/>
      <c r="G48" s="108">
        <f t="shared" si="2"/>
        <v>0</v>
      </c>
      <c r="H48" s="198"/>
      <c r="I48" s="301" t="s">
        <v>146</v>
      </c>
      <c r="J48" s="302"/>
      <c r="K48" s="303"/>
      <c r="L48" s="304">
        <v>0</v>
      </c>
    </row>
    <row r="49" spans="2:12" ht="12.75">
      <c r="B49" s="231" t="s">
        <v>49</v>
      </c>
      <c r="C49" s="269">
        <f t="shared" si="1"/>
        <v>5</v>
      </c>
      <c r="D49" s="270" t="s">
        <v>112</v>
      </c>
      <c r="E49" s="69"/>
      <c r="F49" s="69"/>
      <c r="G49" s="107">
        <f t="shared" si="2"/>
        <v>0</v>
      </c>
      <c r="H49" s="198"/>
      <c r="I49" s="301" t="s">
        <v>119</v>
      </c>
      <c r="J49" s="302"/>
      <c r="K49" s="303"/>
      <c r="L49" s="304">
        <v>0</v>
      </c>
    </row>
    <row r="50" spans="2:12" ht="12.75">
      <c r="B50" s="231" t="s">
        <v>18</v>
      </c>
      <c r="C50" s="269">
        <f t="shared" si="1"/>
        <v>5</v>
      </c>
      <c r="D50" s="270" t="s">
        <v>112</v>
      </c>
      <c r="E50" s="69"/>
      <c r="F50" s="69"/>
      <c r="G50" s="107">
        <f t="shared" si="2"/>
        <v>0</v>
      </c>
      <c r="H50" s="198"/>
      <c r="I50" s="301" t="s">
        <v>120</v>
      </c>
      <c r="J50" s="302"/>
      <c r="K50" s="303"/>
      <c r="L50" s="304">
        <v>0</v>
      </c>
    </row>
    <row r="51" spans="2:12" ht="12.75">
      <c r="B51" s="231" t="s">
        <v>19</v>
      </c>
      <c r="C51" s="269">
        <f t="shared" si="1"/>
        <v>5</v>
      </c>
      <c r="D51" s="270" t="s">
        <v>112</v>
      </c>
      <c r="E51" s="69"/>
      <c r="F51" s="69"/>
      <c r="G51" s="107">
        <f t="shared" si="2"/>
        <v>0</v>
      </c>
      <c r="H51" s="198"/>
      <c r="I51" s="301" t="s">
        <v>121</v>
      </c>
      <c r="J51" s="302"/>
      <c r="K51" s="303"/>
      <c r="L51" s="304">
        <v>0</v>
      </c>
    </row>
    <row r="52" spans="2:12" ht="12.75">
      <c r="B52" s="231" t="s">
        <v>66</v>
      </c>
      <c r="C52" s="269">
        <f t="shared" si="1"/>
        <v>5</v>
      </c>
      <c r="D52" s="270" t="s">
        <v>112</v>
      </c>
      <c r="E52" s="69"/>
      <c r="F52" s="69"/>
      <c r="G52" s="107">
        <f t="shared" si="2"/>
        <v>0</v>
      </c>
      <c r="H52" s="198"/>
      <c r="I52" s="301" t="s">
        <v>122</v>
      </c>
      <c r="J52" s="302"/>
      <c r="K52" s="303"/>
      <c r="L52" s="304">
        <v>0</v>
      </c>
    </row>
    <row r="53" spans="2:12" ht="12.75">
      <c r="B53" s="231" t="s">
        <v>67</v>
      </c>
      <c r="C53" s="269">
        <f t="shared" si="1"/>
        <v>5</v>
      </c>
      <c r="D53" s="270" t="s">
        <v>112</v>
      </c>
      <c r="E53" s="69"/>
      <c r="F53" s="69"/>
      <c r="G53" s="107">
        <f t="shared" si="2"/>
        <v>0</v>
      </c>
      <c r="H53" s="232"/>
      <c r="I53" s="301" t="s">
        <v>123</v>
      </c>
      <c r="J53" s="302"/>
      <c r="K53" s="303"/>
      <c r="L53" s="304">
        <v>0</v>
      </c>
    </row>
    <row r="54" spans="2:12" ht="12.75">
      <c r="B54" s="234" t="s">
        <v>53</v>
      </c>
      <c r="C54" s="271">
        <f t="shared" si="1"/>
        <v>6</v>
      </c>
      <c r="D54" s="272" t="s">
        <v>114</v>
      </c>
      <c r="E54" s="101"/>
      <c r="F54" s="101"/>
      <c r="G54" s="108">
        <f t="shared" si="2"/>
        <v>0</v>
      </c>
      <c r="H54" s="198"/>
      <c r="I54" s="305" t="s">
        <v>100</v>
      </c>
      <c r="J54" s="306"/>
      <c r="K54" s="307"/>
      <c r="L54" s="308">
        <v>0</v>
      </c>
    </row>
    <row r="55" spans="2:15" s="233" customFormat="1" ht="12.75">
      <c r="B55" s="234" t="s">
        <v>59</v>
      </c>
      <c r="C55" s="271">
        <f t="shared" si="1"/>
        <v>6</v>
      </c>
      <c r="D55" s="272" t="s">
        <v>114</v>
      </c>
      <c r="E55" s="101"/>
      <c r="F55" s="101"/>
      <c r="G55" s="108">
        <f t="shared" si="2"/>
        <v>0</v>
      </c>
      <c r="H55" s="198"/>
      <c r="I55"/>
      <c r="J55"/>
      <c r="K55"/>
      <c r="L55"/>
      <c r="M55" s="160"/>
      <c r="N55" s="160"/>
      <c r="O55" s="160"/>
    </row>
    <row r="56" spans="2:12" ht="12.75">
      <c r="B56" s="234" t="s">
        <v>54</v>
      </c>
      <c r="C56" s="271">
        <f t="shared" si="1"/>
        <v>6</v>
      </c>
      <c r="D56" s="272" t="s">
        <v>114</v>
      </c>
      <c r="E56" s="101"/>
      <c r="F56" s="101"/>
      <c r="G56" s="108">
        <f t="shared" si="2"/>
        <v>0</v>
      </c>
      <c r="H56" s="198"/>
      <c r="I56"/>
      <c r="J56"/>
      <c r="K56"/>
      <c r="L56"/>
    </row>
    <row r="57" spans="2:12" ht="12.75">
      <c r="B57" s="234" t="s">
        <v>55</v>
      </c>
      <c r="C57" s="273">
        <f t="shared" si="1"/>
        <v>6</v>
      </c>
      <c r="D57" s="272" t="s">
        <v>114</v>
      </c>
      <c r="E57" s="101"/>
      <c r="F57" s="101"/>
      <c r="G57" s="108">
        <f t="shared" si="2"/>
        <v>0</v>
      </c>
      <c r="H57" s="198"/>
      <c r="I57"/>
      <c r="J57"/>
      <c r="K57"/>
      <c r="L57"/>
    </row>
    <row r="58" spans="2:12" ht="12.75">
      <c r="B58" s="234" t="s">
        <v>56</v>
      </c>
      <c r="C58" s="273">
        <f t="shared" si="1"/>
        <v>6</v>
      </c>
      <c r="D58" s="272" t="s">
        <v>114</v>
      </c>
      <c r="E58" s="101"/>
      <c r="F58" s="101"/>
      <c r="G58" s="108">
        <f t="shared" si="2"/>
        <v>0</v>
      </c>
      <c r="I58"/>
      <c r="J58"/>
      <c r="K58"/>
      <c r="L58"/>
    </row>
    <row r="59" spans="2:12" ht="12.75">
      <c r="B59" s="231" t="s">
        <v>23</v>
      </c>
      <c r="C59" s="274">
        <f t="shared" si="1"/>
        <v>7</v>
      </c>
      <c r="D59" s="270" t="s">
        <v>115</v>
      </c>
      <c r="E59" s="71"/>
      <c r="F59" s="71"/>
      <c r="G59" s="107">
        <f t="shared" si="2"/>
        <v>0</v>
      </c>
      <c r="I59"/>
      <c r="J59"/>
      <c r="K59"/>
      <c r="L59"/>
    </row>
    <row r="60" spans="2:12" ht="12.75">
      <c r="B60" s="231" t="s">
        <v>60</v>
      </c>
      <c r="C60" s="274">
        <f t="shared" si="1"/>
        <v>7</v>
      </c>
      <c r="D60" s="270" t="s">
        <v>115</v>
      </c>
      <c r="E60" s="71"/>
      <c r="F60" s="71"/>
      <c r="G60" s="107">
        <f t="shared" si="2"/>
        <v>0</v>
      </c>
      <c r="I60"/>
      <c r="J60"/>
      <c r="K60"/>
      <c r="L60"/>
    </row>
    <row r="61" spans="2:12" ht="12.75">
      <c r="B61" s="231" t="s">
        <v>61</v>
      </c>
      <c r="C61" s="274">
        <f t="shared" si="1"/>
        <v>7</v>
      </c>
      <c r="D61" s="270" t="s">
        <v>115</v>
      </c>
      <c r="E61" s="71"/>
      <c r="F61" s="71"/>
      <c r="G61" s="107">
        <f t="shared" si="2"/>
        <v>0</v>
      </c>
      <c r="H61" s="233"/>
      <c r="I61"/>
      <c r="J61"/>
      <c r="K61"/>
      <c r="L61"/>
    </row>
    <row r="62" spans="2:12" ht="12.75">
      <c r="B62" s="234" t="s">
        <v>37</v>
      </c>
      <c r="C62" s="273">
        <f t="shared" si="1"/>
        <v>8</v>
      </c>
      <c r="D62" s="272" t="s">
        <v>144</v>
      </c>
      <c r="E62" s="101"/>
      <c r="F62" s="101"/>
      <c r="G62" s="108">
        <f t="shared" si="2"/>
        <v>0</v>
      </c>
      <c r="I62"/>
      <c r="J62"/>
      <c r="K62"/>
      <c r="L62"/>
    </row>
    <row r="63" spans="2:15" s="233" customFormat="1" ht="12.75">
      <c r="B63" s="234" t="s">
        <v>38</v>
      </c>
      <c r="C63" s="273">
        <f t="shared" si="1"/>
        <v>8</v>
      </c>
      <c r="D63" s="272" t="s">
        <v>144</v>
      </c>
      <c r="E63" s="101"/>
      <c r="F63" s="101"/>
      <c r="G63" s="108">
        <f t="shared" si="2"/>
        <v>0</v>
      </c>
      <c r="H63" s="160"/>
      <c r="I63"/>
      <c r="J63"/>
      <c r="K63"/>
      <c r="L63"/>
      <c r="M63" s="160"/>
      <c r="N63" s="160"/>
      <c r="O63" s="160"/>
    </row>
    <row r="64" spans="2:12" ht="12.75">
      <c r="B64" s="234" t="s">
        <v>39</v>
      </c>
      <c r="C64" s="273">
        <f t="shared" si="1"/>
        <v>8</v>
      </c>
      <c r="D64" s="272" t="s">
        <v>144</v>
      </c>
      <c r="E64" s="101"/>
      <c r="F64" s="101"/>
      <c r="G64" s="108">
        <f t="shared" si="2"/>
        <v>0</v>
      </c>
      <c r="I64"/>
      <c r="J64"/>
      <c r="K64"/>
      <c r="L64"/>
    </row>
    <row r="65" spans="2:12" ht="12.75">
      <c r="B65" s="234" t="s">
        <v>22</v>
      </c>
      <c r="C65" s="273">
        <f t="shared" si="1"/>
        <v>8</v>
      </c>
      <c r="D65" s="272" t="s">
        <v>144</v>
      </c>
      <c r="E65" s="101"/>
      <c r="F65" s="101"/>
      <c r="G65" s="108">
        <f t="shared" si="2"/>
        <v>0</v>
      </c>
      <c r="I65"/>
      <c r="J65"/>
      <c r="K65"/>
      <c r="L65"/>
    </row>
    <row r="66" spans="2:12" ht="12.75">
      <c r="B66" s="234" t="s">
        <v>62</v>
      </c>
      <c r="C66" s="273">
        <f t="shared" si="1"/>
        <v>8</v>
      </c>
      <c r="D66" s="272" t="s">
        <v>144</v>
      </c>
      <c r="E66" s="101"/>
      <c r="F66" s="101"/>
      <c r="G66" s="108">
        <f t="shared" si="2"/>
        <v>0</v>
      </c>
      <c r="H66" s="233"/>
      <c r="I66"/>
      <c r="J66"/>
      <c r="K66"/>
      <c r="L66"/>
    </row>
    <row r="67" spans="2:12" ht="12.75">
      <c r="B67" s="234" t="s">
        <v>63</v>
      </c>
      <c r="C67" s="273">
        <f t="shared" si="1"/>
        <v>8</v>
      </c>
      <c r="D67" s="272" t="s">
        <v>144</v>
      </c>
      <c r="E67" s="101"/>
      <c r="F67" s="101"/>
      <c r="G67" s="108">
        <f t="shared" si="2"/>
        <v>0</v>
      </c>
      <c r="I67"/>
      <c r="J67"/>
      <c r="K67"/>
      <c r="L67"/>
    </row>
    <row r="68" spans="2:15" s="233" customFormat="1" ht="12.75">
      <c r="B68" s="231" t="s">
        <v>20</v>
      </c>
      <c r="C68" s="274">
        <f t="shared" si="1"/>
        <v>9</v>
      </c>
      <c r="D68" s="270" t="s">
        <v>145</v>
      </c>
      <c r="E68" s="71"/>
      <c r="F68" s="71"/>
      <c r="G68" s="107">
        <f t="shared" si="2"/>
        <v>0</v>
      </c>
      <c r="H68" s="160"/>
      <c r="I68"/>
      <c r="J68"/>
      <c r="K68"/>
      <c r="L68"/>
      <c r="M68" s="160"/>
      <c r="N68" s="160"/>
      <c r="O68" s="160"/>
    </row>
    <row r="69" spans="2:12" ht="12.75">
      <c r="B69" s="231" t="s">
        <v>21</v>
      </c>
      <c r="C69" s="274">
        <f t="shared" si="1"/>
        <v>9</v>
      </c>
      <c r="D69" s="270" t="s">
        <v>145</v>
      </c>
      <c r="E69" s="71"/>
      <c r="F69" s="71"/>
      <c r="G69" s="107">
        <f t="shared" si="2"/>
        <v>0</v>
      </c>
      <c r="I69"/>
      <c r="J69"/>
      <c r="K69"/>
      <c r="L69"/>
    </row>
    <row r="70" spans="2:12" ht="12.75">
      <c r="B70" s="231" t="s">
        <v>16</v>
      </c>
      <c r="C70" s="274">
        <f t="shared" si="1"/>
        <v>9</v>
      </c>
      <c r="D70" s="270" t="s">
        <v>145</v>
      </c>
      <c r="E70" s="71"/>
      <c r="F70" s="71"/>
      <c r="G70" s="107">
        <f t="shared" si="2"/>
        <v>0</v>
      </c>
      <c r="I70" s="235"/>
      <c r="J70" s="235"/>
      <c r="K70" s="235"/>
      <c r="L70" s="235"/>
    </row>
    <row r="71" spans="2:12" ht="12.75">
      <c r="B71" s="231" t="s">
        <v>68</v>
      </c>
      <c r="C71" s="274">
        <f t="shared" si="1"/>
        <v>9</v>
      </c>
      <c r="D71" s="270" t="s">
        <v>145</v>
      </c>
      <c r="E71" s="71"/>
      <c r="F71" s="71"/>
      <c r="G71" s="107">
        <f t="shared" si="2"/>
        <v>0</v>
      </c>
      <c r="I71" s="235"/>
      <c r="J71" s="235"/>
      <c r="K71" s="235"/>
      <c r="L71" s="235"/>
    </row>
    <row r="72" spans="2:12" ht="12.75">
      <c r="B72" s="231" t="s">
        <v>69</v>
      </c>
      <c r="C72" s="274">
        <f t="shared" si="1"/>
        <v>9</v>
      </c>
      <c r="D72" s="270" t="s">
        <v>145</v>
      </c>
      <c r="E72" s="71"/>
      <c r="F72" s="71"/>
      <c r="G72" s="107">
        <f t="shared" si="2"/>
        <v>0</v>
      </c>
      <c r="I72" s="235"/>
      <c r="J72" s="235"/>
      <c r="K72" s="235"/>
      <c r="L72" s="235"/>
    </row>
    <row r="73" spans="2:12" ht="12.75">
      <c r="B73" s="234" t="s">
        <v>40</v>
      </c>
      <c r="C73" s="273">
        <f t="shared" si="1"/>
        <v>10</v>
      </c>
      <c r="D73" s="272" t="s">
        <v>116</v>
      </c>
      <c r="E73" s="101"/>
      <c r="F73" s="101"/>
      <c r="G73" s="108">
        <f t="shared" si="2"/>
        <v>0</v>
      </c>
      <c r="I73" s="235"/>
      <c r="J73" s="235"/>
      <c r="K73" s="235"/>
      <c r="L73" s="235"/>
    </row>
    <row r="74" spans="2:12" ht="12.75">
      <c r="B74" s="234" t="s">
        <v>41</v>
      </c>
      <c r="C74" s="273">
        <f t="shared" si="1"/>
        <v>10</v>
      </c>
      <c r="D74" s="272" t="s">
        <v>116</v>
      </c>
      <c r="E74" s="101"/>
      <c r="F74" s="101"/>
      <c r="G74" s="108">
        <f t="shared" si="2"/>
        <v>0</v>
      </c>
      <c r="H74" s="233"/>
      <c r="I74" s="235"/>
      <c r="J74" s="235"/>
      <c r="K74" s="235"/>
      <c r="L74" s="235"/>
    </row>
    <row r="75" spans="2:12" ht="12.75">
      <c r="B75" s="234" t="s">
        <v>42</v>
      </c>
      <c r="C75" s="273">
        <f t="shared" si="1"/>
        <v>10</v>
      </c>
      <c r="D75" s="272" t="s">
        <v>116</v>
      </c>
      <c r="E75" s="101"/>
      <c r="F75" s="101"/>
      <c r="G75" s="108">
        <f t="shared" si="2"/>
        <v>0</v>
      </c>
      <c r="H75" s="236"/>
      <c r="I75" s="235"/>
      <c r="J75" s="235"/>
      <c r="K75" s="235"/>
      <c r="L75" s="235"/>
    </row>
    <row r="76" spans="2:15" s="233" customFormat="1" ht="12.75">
      <c r="B76" s="234" t="s">
        <v>70</v>
      </c>
      <c r="C76" s="273">
        <f t="shared" si="1"/>
        <v>10</v>
      </c>
      <c r="D76" s="272" t="s">
        <v>116</v>
      </c>
      <c r="E76" s="101"/>
      <c r="F76" s="101"/>
      <c r="G76" s="108">
        <f t="shared" si="2"/>
        <v>0</v>
      </c>
      <c r="H76" s="236"/>
      <c r="I76" s="235"/>
      <c r="J76" s="235"/>
      <c r="K76" s="235"/>
      <c r="L76" s="235"/>
      <c r="M76" s="160"/>
      <c r="N76" s="160"/>
      <c r="O76" s="160"/>
    </row>
    <row r="77" spans="2:15" s="237" customFormat="1" ht="12.75">
      <c r="B77" s="234" t="s">
        <v>71</v>
      </c>
      <c r="C77" s="273">
        <f t="shared" si="1"/>
        <v>10</v>
      </c>
      <c r="D77" s="272" t="s">
        <v>116</v>
      </c>
      <c r="E77" s="101"/>
      <c r="F77" s="101"/>
      <c r="G77" s="108">
        <f t="shared" si="2"/>
        <v>0</v>
      </c>
      <c r="H77" s="236"/>
      <c r="I77" s="235"/>
      <c r="J77" s="235"/>
      <c r="K77" s="235"/>
      <c r="L77" s="235"/>
      <c r="M77" s="160"/>
      <c r="N77" s="160"/>
      <c r="O77" s="160"/>
    </row>
    <row r="78" spans="2:15" s="237" customFormat="1" ht="12.75">
      <c r="B78" s="231" t="s">
        <v>43</v>
      </c>
      <c r="C78" s="274">
        <f t="shared" si="1"/>
        <v>11</v>
      </c>
      <c r="D78" s="270" t="s">
        <v>117</v>
      </c>
      <c r="E78" s="71"/>
      <c r="F78" s="71"/>
      <c r="G78" s="107">
        <f t="shared" si="2"/>
        <v>0</v>
      </c>
      <c r="H78" s="236"/>
      <c r="I78" s="235"/>
      <c r="J78" s="235"/>
      <c r="K78" s="235"/>
      <c r="L78" s="235"/>
      <c r="M78" s="160"/>
      <c r="N78" s="160"/>
      <c r="O78" s="160"/>
    </row>
    <row r="79" spans="2:15" s="237" customFormat="1" ht="12.75">
      <c r="B79" s="231" t="s">
        <v>0</v>
      </c>
      <c r="C79" s="274">
        <f t="shared" si="1"/>
        <v>11</v>
      </c>
      <c r="D79" s="270" t="s">
        <v>117</v>
      </c>
      <c r="E79" s="71"/>
      <c r="F79" s="71"/>
      <c r="G79" s="107">
        <f t="shared" si="2"/>
        <v>0</v>
      </c>
      <c r="H79" s="236"/>
      <c r="I79" s="235"/>
      <c r="J79" s="235"/>
      <c r="K79" s="235"/>
      <c r="L79" s="235"/>
      <c r="M79" s="160"/>
      <c r="N79" s="160"/>
      <c r="O79" s="160"/>
    </row>
    <row r="80" spans="2:15" s="237" customFormat="1" ht="12.75">
      <c r="B80" s="231" t="s">
        <v>1</v>
      </c>
      <c r="C80" s="274">
        <f t="shared" si="1"/>
        <v>11</v>
      </c>
      <c r="D80" s="270" t="s">
        <v>117</v>
      </c>
      <c r="E80" s="71"/>
      <c r="F80" s="71"/>
      <c r="G80" s="107">
        <f t="shared" si="2"/>
        <v>0</v>
      </c>
      <c r="H80" s="238"/>
      <c r="I80" s="235"/>
      <c r="J80" s="235"/>
      <c r="K80" s="235"/>
      <c r="L80" s="235"/>
      <c r="M80" s="160"/>
      <c r="N80" s="160"/>
      <c r="O80" s="160"/>
    </row>
    <row r="81" spans="2:15" s="237" customFormat="1" ht="12.75">
      <c r="B81" s="231" t="s">
        <v>72</v>
      </c>
      <c r="C81" s="274">
        <f t="shared" si="1"/>
        <v>11</v>
      </c>
      <c r="D81" s="270" t="s">
        <v>117</v>
      </c>
      <c r="E81" s="71"/>
      <c r="F81" s="71"/>
      <c r="G81" s="107">
        <f t="shared" si="2"/>
        <v>0</v>
      </c>
      <c r="H81" s="236"/>
      <c r="I81" s="235"/>
      <c r="J81" s="235"/>
      <c r="K81" s="235"/>
      <c r="L81" s="235"/>
      <c r="M81" s="160"/>
      <c r="N81" s="160"/>
      <c r="O81" s="160"/>
    </row>
    <row r="82" spans="2:15" s="239" customFormat="1" ht="12.75">
      <c r="B82" s="231" t="s">
        <v>73</v>
      </c>
      <c r="C82" s="274">
        <f t="shared" si="1"/>
        <v>11</v>
      </c>
      <c r="D82" s="270" t="s">
        <v>117</v>
      </c>
      <c r="E82" s="71"/>
      <c r="F82" s="71"/>
      <c r="G82" s="107">
        <f t="shared" si="2"/>
        <v>0</v>
      </c>
      <c r="H82" s="236"/>
      <c r="I82" s="235"/>
      <c r="J82" s="235"/>
      <c r="K82" s="235"/>
      <c r="L82" s="235"/>
      <c r="M82" s="160"/>
      <c r="N82" s="160"/>
      <c r="O82" s="160"/>
    </row>
    <row r="83" spans="2:15" s="237" customFormat="1" ht="12.75">
      <c r="B83" s="231" t="s">
        <v>74</v>
      </c>
      <c r="C83" s="274">
        <f t="shared" si="1"/>
        <v>11</v>
      </c>
      <c r="D83" s="270" t="s">
        <v>117</v>
      </c>
      <c r="E83" s="71"/>
      <c r="F83" s="71"/>
      <c r="G83" s="107">
        <f t="shared" si="2"/>
        <v>0</v>
      </c>
      <c r="H83" s="236"/>
      <c r="I83" s="235"/>
      <c r="J83" s="235"/>
      <c r="K83" s="235"/>
      <c r="L83" s="235"/>
      <c r="M83" s="160"/>
      <c r="N83" s="160"/>
      <c r="O83" s="160"/>
    </row>
    <row r="84" spans="2:15" s="237" customFormat="1" ht="12.75">
      <c r="B84" s="234" t="s">
        <v>2</v>
      </c>
      <c r="C84" s="273">
        <f t="shared" si="1"/>
        <v>12</v>
      </c>
      <c r="D84" s="272" t="s">
        <v>118</v>
      </c>
      <c r="E84" s="101"/>
      <c r="F84" s="101"/>
      <c r="G84" s="108">
        <f t="shared" si="2"/>
        <v>0</v>
      </c>
      <c r="H84" s="236"/>
      <c r="I84" s="235"/>
      <c r="J84" s="235"/>
      <c r="K84" s="235"/>
      <c r="L84" s="235"/>
      <c r="M84" s="160"/>
      <c r="N84" s="160"/>
      <c r="O84" s="160"/>
    </row>
    <row r="85" spans="2:15" s="237" customFormat="1" ht="12.75">
      <c r="B85" s="234" t="s">
        <v>3</v>
      </c>
      <c r="C85" s="273">
        <f t="shared" si="1"/>
        <v>12</v>
      </c>
      <c r="D85" s="272" t="s">
        <v>118</v>
      </c>
      <c r="E85" s="101"/>
      <c r="F85" s="101"/>
      <c r="G85" s="108">
        <f t="shared" si="2"/>
        <v>0</v>
      </c>
      <c r="H85" s="236"/>
      <c r="I85" s="235"/>
      <c r="J85" s="235"/>
      <c r="K85" s="235"/>
      <c r="L85" s="235"/>
      <c r="M85" s="160"/>
      <c r="N85" s="160"/>
      <c r="O85" s="160"/>
    </row>
    <row r="86" spans="2:15" s="237" customFormat="1" ht="12.75">
      <c r="B86" s="234" t="s">
        <v>4</v>
      </c>
      <c r="C86" s="273">
        <f t="shared" si="1"/>
        <v>12</v>
      </c>
      <c r="D86" s="272" t="s">
        <v>118</v>
      </c>
      <c r="E86" s="101"/>
      <c r="F86" s="101"/>
      <c r="G86" s="108">
        <f t="shared" si="2"/>
        <v>0</v>
      </c>
      <c r="H86" s="238"/>
      <c r="I86" s="235"/>
      <c r="J86" s="235"/>
      <c r="K86" s="235"/>
      <c r="L86" s="235"/>
      <c r="M86" s="160"/>
      <c r="N86" s="160"/>
      <c r="O86" s="160"/>
    </row>
    <row r="87" spans="2:15" s="237" customFormat="1" ht="12.75">
      <c r="B87" s="234" t="s">
        <v>75</v>
      </c>
      <c r="C87" s="273">
        <f t="shared" si="1"/>
        <v>12</v>
      </c>
      <c r="D87" s="272" t="s">
        <v>118</v>
      </c>
      <c r="E87" s="101"/>
      <c r="F87" s="101"/>
      <c r="G87" s="108">
        <f t="shared" si="2"/>
        <v>0</v>
      </c>
      <c r="H87" s="236"/>
      <c r="I87" s="235"/>
      <c r="J87" s="235"/>
      <c r="K87" s="235"/>
      <c r="L87" s="235"/>
      <c r="M87" s="160"/>
      <c r="N87" s="160"/>
      <c r="O87" s="160"/>
    </row>
    <row r="88" spans="2:15" s="239" customFormat="1" ht="12.75">
      <c r="B88" s="234" t="s">
        <v>76</v>
      </c>
      <c r="C88" s="273">
        <f t="shared" si="1"/>
        <v>12</v>
      </c>
      <c r="D88" s="272" t="s">
        <v>118</v>
      </c>
      <c r="E88" s="101"/>
      <c r="F88" s="101"/>
      <c r="G88" s="108">
        <f t="shared" si="2"/>
        <v>0</v>
      </c>
      <c r="H88" s="236"/>
      <c r="I88" s="235"/>
      <c r="J88" s="235"/>
      <c r="K88" s="235"/>
      <c r="L88" s="235"/>
      <c r="M88" s="160"/>
      <c r="N88" s="160"/>
      <c r="O88" s="160"/>
    </row>
    <row r="89" spans="2:15" s="237" customFormat="1" ht="12.75">
      <c r="B89" s="234" t="s">
        <v>77</v>
      </c>
      <c r="C89" s="273">
        <f t="shared" si="1"/>
        <v>12</v>
      </c>
      <c r="D89" s="272" t="s">
        <v>118</v>
      </c>
      <c r="E89" s="101"/>
      <c r="F89" s="101"/>
      <c r="G89" s="108">
        <f t="shared" si="2"/>
        <v>0</v>
      </c>
      <c r="H89" s="236"/>
      <c r="I89" s="235"/>
      <c r="J89" s="235"/>
      <c r="K89" s="235"/>
      <c r="L89" s="235"/>
      <c r="M89" s="160"/>
      <c r="N89" s="160"/>
      <c r="O89" s="160"/>
    </row>
    <row r="90" spans="2:15" s="237" customFormat="1" ht="12.75">
      <c r="B90" s="231" t="s">
        <v>78</v>
      </c>
      <c r="C90" s="274">
        <f t="shared" si="1"/>
        <v>13</v>
      </c>
      <c r="D90" s="270" t="s">
        <v>146</v>
      </c>
      <c r="E90" s="71"/>
      <c r="F90" s="71"/>
      <c r="G90" s="107">
        <f t="shared" si="2"/>
        <v>0</v>
      </c>
      <c r="H90" s="236"/>
      <c r="I90" s="235"/>
      <c r="J90" s="235"/>
      <c r="K90" s="235"/>
      <c r="L90" s="235"/>
      <c r="M90" s="160"/>
      <c r="N90" s="160"/>
      <c r="O90" s="160"/>
    </row>
    <row r="91" spans="2:15" s="237" customFormat="1" ht="12.75">
      <c r="B91" s="231" t="s">
        <v>5</v>
      </c>
      <c r="C91" s="274">
        <f t="shared" si="1"/>
        <v>13</v>
      </c>
      <c r="D91" s="270" t="s">
        <v>146</v>
      </c>
      <c r="E91" s="71"/>
      <c r="F91" s="71"/>
      <c r="G91" s="107">
        <f t="shared" si="2"/>
        <v>0</v>
      </c>
      <c r="H91" s="236"/>
      <c r="I91" s="235"/>
      <c r="J91" s="235"/>
      <c r="K91" s="235"/>
      <c r="L91" s="235"/>
      <c r="M91" s="160"/>
      <c r="N91" s="160"/>
      <c r="O91" s="160"/>
    </row>
    <row r="92" spans="2:15" s="237" customFormat="1" ht="12.75">
      <c r="B92" s="231" t="s">
        <v>79</v>
      </c>
      <c r="C92" s="274">
        <f t="shared" si="1"/>
        <v>13</v>
      </c>
      <c r="D92" s="270" t="s">
        <v>146</v>
      </c>
      <c r="E92" s="71"/>
      <c r="F92" s="71"/>
      <c r="G92" s="107">
        <f t="shared" si="2"/>
        <v>0</v>
      </c>
      <c r="H92" s="236"/>
      <c r="I92" s="235"/>
      <c r="J92" s="235"/>
      <c r="K92" s="235"/>
      <c r="L92" s="235"/>
      <c r="M92" s="160"/>
      <c r="N92" s="160"/>
      <c r="O92" s="160"/>
    </row>
    <row r="93" spans="2:15" s="237" customFormat="1" ht="12.75">
      <c r="B93" s="231" t="s">
        <v>80</v>
      </c>
      <c r="C93" s="274">
        <f t="shared" si="1"/>
        <v>13</v>
      </c>
      <c r="D93" s="270" t="s">
        <v>146</v>
      </c>
      <c r="E93" s="71"/>
      <c r="F93" s="71"/>
      <c r="G93" s="107">
        <f t="shared" si="2"/>
        <v>0</v>
      </c>
      <c r="H93" s="238"/>
      <c r="I93" s="235"/>
      <c r="J93" s="235"/>
      <c r="K93" s="235"/>
      <c r="L93" s="235"/>
      <c r="M93" s="160"/>
      <c r="N93" s="160"/>
      <c r="O93" s="160"/>
    </row>
    <row r="94" spans="2:15" s="237" customFormat="1" ht="12.75">
      <c r="B94" s="234" t="s">
        <v>6</v>
      </c>
      <c r="C94" s="273">
        <f t="shared" si="1"/>
        <v>14</v>
      </c>
      <c r="D94" s="272" t="s">
        <v>119</v>
      </c>
      <c r="E94" s="101"/>
      <c r="F94" s="101"/>
      <c r="G94" s="108">
        <f t="shared" si="2"/>
        <v>0</v>
      </c>
      <c r="H94" s="236"/>
      <c r="I94" s="235"/>
      <c r="J94" s="235"/>
      <c r="K94" s="235"/>
      <c r="L94" s="235"/>
      <c r="M94" s="160"/>
      <c r="N94" s="160"/>
      <c r="O94" s="160"/>
    </row>
    <row r="95" spans="2:15" s="239" customFormat="1" ht="12.75">
      <c r="B95" s="234" t="s">
        <v>7</v>
      </c>
      <c r="C95" s="273">
        <f t="shared" si="1"/>
        <v>14</v>
      </c>
      <c r="D95" s="272" t="s">
        <v>119</v>
      </c>
      <c r="E95" s="101"/>
      <c r="F95" s="101"/>
      <c r="G95" s="108">
        <f t="shared" si="2"/>
        <v>0</v>
      </c>
      <c r="H95" s="236"/>
      <c r="I95" s="235"/>
      <c r="J95" s="235"/>
      <c r="K95" s="235"/>
      <c r="L95" s="235"/>
      <c r="M95" s="160"/>
      <c r="N95" s="160"/>
      <c r="O95" s="160"/>
    </row>
    <row r="96" spans="2:15" s="237" customFormat="1" ht="12.75">
      <c r="B96" s="234" t="s">
        <v>81</v>
      </c>
      <c r="C96" s="273">
        <f t="shared" si="1"/>
        <v>14</v>
      </c>
      <c r="D96" s="272" t="s">
        <v>119</v>
      </c>
      <c r="E96" s="101"/>
      <c r="F96" s="101"/>
      <c r="G96" s="108">
        <f t="shared" si="2"/>
        <v>0</v>
      </c>
      <c r="H96" s="236"/>
      <c r="I96" s="235"/>
      <c r="J96" s="235"/>
      <c r="K96" s="235"/>
      <c r="L96" s="235"/>
      <c r="M96" s="160"/>
      <c r="N96" s="160"/>
      <c r="O96" s="160"/>
    </row>
    <row r="97" spans="2:15" s="237" customFormat="1" ht="12.75">
      <c r="B97" s="234" t="s">
        <v>82</v>
      </c>
      <c r="C97" s="273">
        <f t="shared" si="1"/>
        <v>14</v>
      </c>
      <c r="D97" s="272" t="s">
        <v>119</v>
      </c>
      <c r="E97" s="101"/>
      <c r="F97" s="101"/>
      <c r="G97" s="108">
        <f t="shared" si="2"/>
        <v>0</v>
      </c>
      <c r="H97" s="236"/>
      <c r="I97" s="235"/>
      <c r="J97" s="235"/>
      <c r="K97" s="235"/>
      <c r="L97" s="235"/>
      <c r="M97" s="160"/>
      <c r="N97" s="160"/>
      <c r="O97" s="160"/>
    </row>
    <row r="98" spans="2:15" s="237" customFormat="1" ht="12.75">
      <c r="B98" s="234" t="s">
        <v>8</v>
      </c>
      <c r="C98" s="273">
        <f t="shared" si="1"/>
        <v>14</v>
      </c>
      <c r="D98" s="272" t="s">
        <v>119</v>
      </c>
      <c r="E98" s="101"/>
      <c r="F98" s="101"/>
      <c r="G98" s="108">
        <f t="shared" si="2"/>
        <v>0</v>
      </c>
      <c r="H98" s="236"/>
      <c r="I98" s="235"/>
      <c r="J98" s="235"/>
      <c r="K98" s="235"/>
      <c r="L98" s="235"/>
      <c r="M98" s="160"/>
      <c r="N98" s="160"/>
      <c r="O98" s="160"/>
    </row>
    <row r="99" spans="2:15" s="237" customFormat="1" ht="12.75">
      <c r="B99" s="234" t="s">
        <v>83</v>
      </c>
      <c r="C99" s="273">
        <f t="shared" si="1"/>
        <v>14</v>
      </c>
      <c r="D99" s="272" t="s">
        <v>119</v>
      </c>
      <c r="E99" s="101"/>
      <c r="F99" s="101"/>
      <c r="G99" s="108">
        <f t="shared" si="2"/>
        <v>0</v>
      </c>
      <c r="H99" s="236"/>
      <c r="I99" s="235"/>
      <c r="J99" s="235"/>
      <c r="K99" s="235"/>
      <c r="L99" s="235"/>
      <c r="M99" s="160"/>
      <c r="N99" s="160"/>
      <c r="O99" s="160"/>
    </row>
    <row r="100" spans="2:15" s="237" customFormat="1" ht="12.75">
      <c r="B100" s="234" t="s">
        <v>84</v>
      </c>
      <c r="C100" s="273">
        <f t="shared" si="1"/>
        <v>14</v>
      </c>
      <c r="D100" s="272" t="s">
        <v>119</v>
      </c>
      <c r="E100" s="101"/>
      <c r="F100" s="101"/>
      <c r="G100" s="108">
        <f t="shared" si="2"/>
        <v>0</v>
      </c>
      <c r="H100" s="238"/>
      <c r="I100" s="235"/>
      <c r="J100" s="235"/>
      <c r="K100" s="235"/>
      <c r="L100" s="235"/>
      <c r="M100" s="160"/>
      <c r="N100" s="160"/>
      <c r="O100" s="160"/>
    </row>
    <row r="101" spans="2:15" s="237" customFormat="1" ht="12.75">
      <c r="B101" s="231" t="s">
        <v>9</v>
      </c>
      <c r="C101" s="274">
        <f t="shared" si="1"/>
        <v>15</v>
      </c>
      <c r="D101" s="270" t="s">
        <v>120</v>
      </c>
      <c r="E101" s="71"/>
      <c r="F101" s="71"/>
      <c r="G101" s="107">
        <f t="shared" si="2"/>
        <v>0</v>
      </c>
      <c r="H101" s="236"/>
      <c r="I101" s="235"/>
      <c r="J101" s="235"/>
      <c r="K101" s="235"/>
      <c r="L101" s="235"/>
      <c r="M101" s="160"/>
      <c r="N101" s="160"/>
      <c r="O101" s="160"/>
    </row>
    <row r="102" spans="2:15" s="239" customFormat="1" ht="12.75">
      <c r="B102" s="231" t="s">
        <v>20</v>
      </c>
      <c r="C102" s="274">
        <f aca="true" t="shared" si="3" ref="C102:C117">VLOOKUP(D102,Tableau_param_categories,2,FALSE)</f>
        <v>15</v>
      </c>
      <c r="D102" s="270" t="s">
        <v>120</v>
      </c>
      <c r="E102" s="71"/>
      <c r="F102" s="71"/>
      <c r="G102" s="107">
        <f aca="true" t="shared" si="4" ref="G102:G118">E102-F102</f>
        <v>0</v>
      </c>
      <c r="H102" s="236"/>
      <c r="I102" s="235"/>
      <c r="J102" s="235"/>
      <c r="K102" s="235"/>
      <c r="L102" s="235"/>
      <c r="M102" s="160"/>
      <c r="N102" s="160"/>
      <c r="O102" s="160"/>
    </row>
    <row r="103" spans="2:15" s="237" customFormat="1" ht="12.75">
      <c r="B103" s="231" t="s">
        <v>10</v>
      </c>
      <c r="C103" s="274">
        <f t="shared" si="3"/>
        <v>15</v>
      </c>
      <c r="D103" s="270" t="s">
        <v>120</v>
      </c>
      <c r="E103" s="71"/>
      <c r="F103" s="71"/>
      <c r="G103" s="107">
        <f t="shared" si="4"/>
        <v>0</v>
      </c>
      <c r="H103" s="236"/>
      <c r="I103" s="235"/>
      <c r="J103" s="235"/>
      <c r="K103" s="235"/>
      <c r="L103" s="235"/>
      <c r="M103" s="160"/>
      <c r="N103" s="160"/>
      <c r="O103" s="160"/>
    </row>
    <row r="104" spans="2:15" s="237" customFormat="1" ht="12.75">
      <c r="B104" s="231" t="s">
        <v>11</v>
      </c>
      <c r="C104" s="274">
        <f t="shared" si="3"/>
        <v>15</v>
      </c>
      <c r="D104" s="270" t="s">
        <v>120</v>
      </c>
      <c r="E104" s="71"/>
      <c r="F104" s="71"/>
      <c r="G104" s="107">
        <f t="shared" si="4"/>
        <v>0</v>
      </c>
      <c r="H104" s="236"/>
      <c r="I104" s="235"/>
      <c r="J104" s="235"/>
      <c r="K104" s="235"/>
      <c r="L104" s="235"/>
      <c r="M104" s="160"/>
      <c r="N104" s="160"/>
      <c r="O104" s="160"/>
    </row>
    <row r="105" spans="2:15" s="237" customFormat="1" ht="12.75">
      <c r="B105" s="231" t="s">
        <v>85</v>
      </c>
      <c r="C105" s="274">
        <f t="shared" si="3"/>
        <v>15</v>
      </c>
      <c r="D105" s="270" t="s">
        <v>120</v>
      </c>
      <c r="E105" s="71"/>
      <c r="F105" s="71"/>
      <c r="G105" s="107">
        <f t="shared" si="4"/>
        <v>0</v>
      </c>
      <c r="H105" s="236"/>
      <c r="I105" s="235"/>
      <c r="J105" s="235"/>
      <c r="K105" s="235"/>
      <c r="L105" s="235"/>
      <c r="M105" s="160"/>
      <c r="N105" s="160"/>
      <c r="O105" s="160"/>
    </row>
    <row r="106" spans="2:15" s="237" customFormat="1" ht="12.75">
      <c r="B106" s="231" t="s">
        <v>86</v>
      </c>
      <c r="C106" s="274">
        <f t="shared" si="3"/>
        <v>15</v>
      </c>
      <c r="D106" s="270" t="s">
        <v>120</v>
      </c>
      <c r="E106" s="71"/>
      <c r="F106" s="71"/>
      <c r="G106" s="107">
        <f t="shared" si="4"/>
        <v>0</v>
      </c>
      <c r="H106" s="238"/>
      <c r="I106" s="235"/>
      <c r="J106" s="235"/>
      <c r="K106" s="235"/>
      <c r="L106" s="235"/>
      <c r="M106" s="160"/>
      <c r="N106" s="160"/>
      <c r="O106" s="160"/>
    </row>
    <row r="107" spans="2:12" ht="12.75">
      <c r="B107" s="234" t="s">
        <v>12</v>
      </c>
      <c r="C107" s="271">
        <f t="shared" si="3"/>
        <v>16</v>
      </c>
      <c r="D107" s="272" t="s">
        <v>121</v>
      </c>
      <c r="E107" s="101"/>
      <c r="F107" s="101"/>
      <c r="G107" s="108">
        <f t="shared" si="4"/>
        <v>0</v>
      </c>
      <c r="H107" s="238"/>
      <c r="I107" s="235"/>
      <c r="J107" s="235"/>
      <c r="K107" s="235"/>
      <c r="L107" s="235"/>
    </row>
    <row r="108" spans="2:15" s="233" customFormat="1" ht="12.75">
      <c r="B108" s="234" t="s">
        <v>87</v>
      </c>
      <c r="C108" s="271">
        <f t="shared" si="3"/>
        <v>16</v>
      </c>
      <c r="D108" s="272" t="s">
        <v>121</v>
      </c>
      <c r="E108" s="101"/>
      <c r="F108" s="101"/>
      <c r="G108" s="108">
        <f t="shared" si="4"/>
        <v>0</v>
      </c>
      <c r="H108" s="238"/>
      <c r="I108" s="235"/>
      <c r="J108" s="235"/>
      <c r="K108" s="235"/>
      <c r="L108" s="235"/>
      <c r="M108" s="160"/>
      <c r="N108" s="160"/>
      <c r="O108" s="160"/>
    </row>
    <row r="109" spans="2:15" s="233" customFormat="1" ht="12.75">
      <c r="B109" s="234" t="s">
        <v>88</v>
      </c>
      <c r="C109" s="271">
        <f t="shared" si="3"/>
        <v>16</v>
      </c>
      <c r="D109" s="272" t="s">
        <v>121</v>
      </c>
      <c r="E109" s="101"/>
      <c r="F109" s="101"/>
      <c r="G109" s="108">
        <f t="shared" si="4"/>
        <v>0</v>
      </c>
      <c r="H109" s="236"/>
      <c r="I109" s="235"/>
      <c r="J109" s="235"/>
      <c r="K109" s="235"/>
      <c r="L109" s="235"/>
      <c r="M109" s="160"/>
      <c r="N109" s="160"/>
      <c r="O109" s="160"/>
    </row>
    <row r="110" spans="2:15" s="233" customFormat="1" ht="12.75">
      <c r="B110" s="234" t="s">
        <v>89</v>
      </c>
      <c r="C110" s="271">
        <f t="shared" si="3"/>
        <v>16</v>
      </c>
      <c r="D110" s="272" t="s">
        <v>121</v>
      </c>
      <c r="E110" s="101"/>
      <c r="F110" s="101"/>
      <c r="G110" s="108">
        <f t="shared" si="4"/>
        <v>0</v>
      </c>
      <c r="H110" s="236"/>
      <c r="I110" s="235"/>
      <c r="J110" s="235"/>
      <c r="K110" s="235"/>
      <c r="L110" s="235"/>
      <c r="M110" s="160"/>
      <c r="N110" s="160"/>
      <c r="O110" s="160"/>
    </row>
    <row r="111" spans="2:12" ht="12.75">
      <c r="B111" s="231" t="s">
        <v>13</v>
      </c>
      <c r="C111" s="269">
        <f t="shared" si="3"/>
        <v>17</v>
      </c>
      <c r="D111" s="270" t="s">
        <v>122</v>
      </c>
      <c r="E111" s="71"/>
      <c r="F111" s="71"/>
      <c r="G111" s="107">
        <f t="shared" si="4"/>
        <v>0</v>
      </c>
      <c r="H111" s="236"/>
      <c r="I111" s="235"/>
      <c r="J111" s="235"/>
      <c r="K111" s="235"/>
      <c r="L111" s="235"/>
    </row>
    <row r="112" spans="2:12" ht="12.75">
      <c r="B112" s="231" t="s">
        <v>90</v>
      </c>
      <c r="C112" s="269">
        <f t="shared" si="3"/>
        <v>17</v>
      </c>
      <c r="D112" s="270" t="s">
        <v>122</v>
      </c>
      <c r="E112" s="71"/>
      <c r="F112" s="71"/>
      <c r="G112" s="107">
        <f t="shared" si="4"/>
        <v>0</v>
      </c>
      <c r="H112" s="236"/>
      <c r="I112" s="235"/>
      <c r="J112" s="235"/>
      <c r="K112" s="235"/>
      <c r="L112" s="235"/>
    </row>
    <row r="113" spans="2:12" ht="12.75">
      <c r="B113" s="231" t="s">
        <v>91</v>
      </c>
      <c r="C113" s="269">
        <f t="shared" si="3"/>
        <v>17</v>
      </c>
      <c r="D113" s="270" t="s">
        <v>122</v>
      </c>
      <c r="E113" s="71"/>
      <c r="F113" s="71"/>
      <c r="G113" s="107">
        <f t="shared" si="4"/>
        <v>0</v>
      </c>
      <c r="H113" s="236"/>
      <c r="I113" s="235"/>
      <c r="J113" s="235"/>
      <c r="K113" s="235"/>
      <c r="L113" s="235"/>
    </row>
    <row r="114" spans="2:12" ht="12.75">
      <c r="B114" s="234" t="s">
        <v>14</v>
      </c>
      <c r="C114" s="271">
        <f t="shared" si="3"/>
        <v>18</v>
      </c>
      <c r="D114" s="272" t="s">
        <v>123</v>
      </c>
      <c r="E114" s="101"/>
      <c r="F114" s="101"/>
      <c r="G114" s="108">
        <f t="shared" si="4"/>
        <v>0</v>
      </c>
      <c r="H114" s="236"/>
      <c r="I114" s="235"/>
      <c r="J114" s="235"/>
      <c r="K114" s="235"/>
      <c r="L114" s="235"/>
    </row>
    <row r="115" spans="2:12" ht="12.75">
      <c r="B115" s="234" t="s">
        <v>15</v>
      </c>
      <c r="C115" s="271">
        <f t="shared" si="3"/>
        <v>18</v>
      </c>
      <c r="D115" s="272" t="s">
        <v>123</v>
      </c>
      <c r="E115" s="101"/>
      <c r="F115" s="101"/>
      <c r="G115" s="108">
        <f t="shared" si="4"/>
        <v>0</v>
      </c>
      <c r="H115" s="236"/>
      <c r="I115" s="235"/>
      <c r="J115" s="235"/>
      <c r="K115" s="235"/>
      <c r="L115" s="235"/>
    </row>
    <row r="116" spans="2:12" ht="12.75">
      <c r="B116" s="234" t="s">
        <v>92</v>
      </c>
      <c r="C116" s="271">
        <f t="shared" si="3"/>
        <v>18</v>
      </c>
      <c r="D116" s="272" t="s">
        <v>123</v>
      </c>
      <c r="E116" s="101"/>
      <c r="F116" s="101"/>
      <c r="G116" s="108">
        <f t="shared" si="4"/>
        <v>0</v>
      </c>
      <c r="H116" s="236"/>
      <c r="I116" s="235"/>
      <c r="J116" s="235"/>
      <c r="K116" s="235"/>
      <c r="L116" s="235"/>
    </row>
    <row r="117" spans="2:12" ht="12.75">
      <c r="B117" s="234" t="s">
        <v>93</v>
      </c>
      <c r="C117" s="271">
        <f t="shared" si="3"/>
        <v>18</v>
      </c>
      <c r="D117" s="272" t="s">
        <v>123</v>
      </c>
      <c r="E117" s="101"/>
      <c r="F117" s="101"/>
      <c r="G117" s="108">
        <f t="shared" si="4"/>
        <v>0</v>
      </c>
      <c r="H117" s="238"/>
      <c r="I117" s="235"/>
      <c r="J117" s="235"/>
      <c r="K117" s="235"/>
      <c r="L117" s="235"/>
    </row>
    <row r="118" spans="2:12" ht="12.75">
      <c r="B118" s="268" t="s">
        <v>36</v>
      </c>
      <c r="C118" s="240"/>
      <c r="D118" s="241"/>
      <c r="E118" s="242">
        <f>SUM(E38:E117)</f>
        <v>0</v>
      </c>
      <c r="F118" s="242">
        <f>SUM(F38:F117)</f>
        <v>0</v>
      </c>
      <c r="G118" s="109">
        <f t="shared" si="4"/>
        <v>0</v>
      </c>
      <c r="H118" s="236"/>
      <c r="I118" s="235"/>
      <c r="J118" s="235"/>
      <c r="K118" s="235"/>
      <c r="L118" s="235"/>
    </row>
    <row r="119" spans="2:15" s="233" customFormat="1" ht="12.75">
      <c r="B119" s="243"/>
      <c r="C119" s="221"/>
      <c r="D119" s="164"/>
      <c r="E119" s="244"/>
      <c r="F119" s="244"/>
      <c r="G119" s="245"/>
      <c r="H119" s="236"/>
      <c r="I119" s="235"/>
      <c r="J119" s="235"/>
      <c r="K119" s="235"/>
      <c r="L119" s="235"/>
      <c r="M119" s="160"/>
      <c r="N119" s="160"/>
      <c r="O119" s="160"/>
    </row>
    <row r="120" spans="4:24" s="237" customFormat="1" ht="12.75">
      <c r="D120" s="246"/>
      <c r="E120" s="246"/>
      <c r="F120" s="247"/>
      <c r="I120" s="235"/>
      <c r="J120" s="235"/>
      <c r="K120" s="235"/>
      <c r="L120" s="235"/>
      <c r="M120" s="248"/>
      <c r="N120" s="248"/>
      <c r="O120" s="248"/>
      <c r="P120" s="248"/>
      <c r="Q120" s="248"/>
      <c r="R120" s="248"/>
      <c r="S120" s="248"/>
      <c r="T120" s="248"/>
      <c r="U120" s="248"/>
      <c r="V120" s="248"/>
      <c r="W120" s="248"/>
      <c r="X120" s="248"/>
    </row>
    <row r="121" spans="4:24" s="237" customFormat="1" ht="12.75">
      <c r="D121" s="246"/>
      <c r="E121" s="246"/>
      <c r="F121" s="247"/>
      <c r="I121" s="235"/>
      <c r="J121" s="235"/>
      <c r="K121" s="235"/>
      <c r="L121" s="235"/>
      <c r="M121" s="248"/>
      <c r="N121" s="248"/>
      <c r="O121" s="248"/>
      <c r="P121" s="248"/>
      <c r="Q121" s="248"/>
      <c r="R121" s="248"/>
      <c r="S121" s="248"/>
      <c r="T121" s="248"/>
      <c r="U121" s="248"/>
      <c r="V121" s="248"/>
      <c r="W121" s="248"/>
      <c r="X121" s="248"/>
    </row>
    <row r="122" spans="4:24" s="237" customFormat="1" ht="12.75">
      <c r="D122" s="246"/>
      <c r="E122" s="246"/>
      <c r="F122" s="247"/>
      <c r="I122" s="235"/>
      <c r="J122" s="235"/>
      <c r="K122" s="235"/>
      <c r="L122" s="235"/>
      <c r="M122" s="248"/>
      <c r="N122" s="248"/>
      <c r="O122" s="248"/>
      <c r="P122" s="248"/>
      <c r="Q122" s="248"/>
      <c r="R122" s="248"/>
      <c r="S122" s="248"/>
      <c r="T122" s="248"/>
      <c r="U122" s="248"/>
      <c r="V122" s="248"/>
      <c r="W122" s="248"/>
      <c r="X122" s="248"/>
    </row>
    <row r="123" spans="4:24" s="237" customFormat="1" ht="12.75">
      <c r="D123" s="246"/>
      <c r="E123" s="246"/>
      <c r="F123" s="247"/>
      <c r="I123" s="235"/>
      <c r="J123" s="235"/>
      <c r="K123" s="235"/>
      <c r="L123" s="235"/>
      <c r="M123" s="248"/>
      <c r="N123" s="248"/>
      <c r="O123" s="248"/>
      <c r="P123" s="248"/>
      <c r="Q123" s="248"/>
      <c r="R123" s="248"/>
      <c r="S123" s="248"/>
      <c r="T123" s="248"/>
      <c r="U123" s="248"/>
      <c r="V123" s="248"/>
      <c r="W123" s="248"/>
      <c r="X123" s="248"/>
    </row>
    <row r="124" spans="4:24" s="237" customFormat="1" ht="12.75">
      <c r="D124" s="246"/>
      <c r="E124" s="246"/>
      <c r="F124" s="247"/>
      <c r="I124" s="235"/>
      <c r="J124" s="235"/>
      <c r="K124" s="235"/>
      <c r="L124" s="235"/>
      <c r="M124" s="248"/>
      <c r="N124" s="248"/>
      <c r="O124" s="248"/>
      <c r="P124" s="248"/>
      <c r="Q124" s="248"/>
      <c r="R124" s="248"/>
      <c r="S124" s="248"/>
      <c r="T124" s="248"/>
      <c r="U124" s="248"/>
      <c r="V124" s="248"/>
      <c r="W124" s="248"/>
      <c r="X124" s="248"/>
    </row>
    <row r="125" spans="4:24" s="237" customFormat="1" ht="12.75">
      <c r="D125" s="246"/>
      <c r="E125" s="246"/>
      <c r="F125" s="247"/>
      <c r="I125" s="235"/>
      <c r="J125" s="235"/>
      <c r="K125" s="235"/>
      <c r="L125" s="235"/>
      <c r="M125" s="248"/>
      <c r="N125" s="248"/>
      <c r="O125" s="248"/>
      <c r="P125" s="248"/>
      <c r="Q125" s="248"/>
      <c r="R125" s="248"/>
      <c r="S125" s="248"/>
      <c r="T125" s="248"/>
      <c r="U125" s="248"/>
      <c r="V125" s="248"/>
      <c r="W125" s="248"/>
      <c r="X125" s="248"/>
    </row>
    <row r="126" spans="4:24" s="239" customFormat="1" ht="12.75">
      <c r="D126" s="249"/>
      <c r="E126" s="249"/>
      <c r="F126" s="247"/>
      <c r="I126" s="235"/>
      <c r="J126" s="235"/>
      <c r="K126" s="235"/>
      <c r="L126" s="235"/>
      <c r="M126" s="248"/>
      <c r="N126" s="248"/>
      <c r="O126" s="248"/>
      <c r="P126" s="248"/>
      <c r="Q126" s="248"/>
      <c r="R126" s="248"/>
      <c r="S126" s="248"/>
      <c r="T126" s="248"/>
      <c r="U126" s="248"/>
      <c r="V126" s="248"/>
      <c r="W126" s="248"/>
      <c r="X126" s="248"/>
    </row>
    <row r="127" spans="4:24" s="237" customFormat="1" ht="12.75">
      <c r="D127" s="246"/>
      <c r="E127" s="246"/>
      <c r="F127" s="247"/>
      <c r="I127" s="235"/>
      <c r="J127" s="235"/>
      <c r="K127" s="235"/>
      <c r="L127" s="235"/>
      <c r="M127" s="248"/>
      <c r="N127" s="248"/>
      <c r="O127" s="248"/>
      <c r="P127" s="248"/>
      <c r="Q127" s="248"/>
      <c r="R127" s="248"/>
      <c r="S127" s="248"/>
      <c r="T127" s="248"/>
      <c r="U127" s="248"/>
      <c r="V127" s="248"/>
      <c r="W127" s="248"/>
      <c r="X127" s="248"/>
    </row>
    <row r="128" spans="4:24" s="237" customFormat="1" ht="12.75">
      <c r="D128" s="246"/>
      <c r="E128" s="246"/>
      <c r="F128" s="247"/>
      <c r="I128" s="235"/>
      <c r="J128" s="235"/>
      <c r="K128" s="235"/>
      <c r="L128" s="235"/>
      <c r="M128" s="248"/>
      <c r="N128" s="248"/>
      <c r="O128" s="248"/>
      <c r="P128" s="248"/>
      <c r="Q128" s="248"/>
      <c r="R128" s="248"/>
      <c r="S128" s="248"/>
      <c r="T128" s="248"/>
      <c r="U128" s="248"/>
      <c r="V128" s="248"/>
      <c r="W128" s="248"/>
      <c r="X128" s="248"/>
    </row>
    <row r="129" spans="4:24" s="237" customFormat="1" ht="12.75">
      <c r="D129" s="246"/>
      <c r="E129" s="246"/>
      <c r="F129" s="247"/>
      <c r="I129" s="235"/>
      <c r="J129" s="235"/>
      <c r="K129" s="235"/>
      <c r="L129" s="235"/>
      <c r="M129" s="248"/>
      <c r="N129" s="248"/>
      <c r="O129" s="248"/>
      <c r="P129" s="248"/>
      <c r="Q129" s="248"/>
      <c r="R129" s="248"/>
      <c r="S129" s="248"/>
      <c r="T129" s="248"/>
      <c r="U129" s="248"/>
      <c r="V129" s="248"/>
      <c r="W129" s="248"/>
      <c r="X129" s="248"/>
    </row>
    <row r="130" spans="4:24" s="237" customFormat="1" ht="12.75">
      <c r="D130" s="246"/>
      <c r="E130" s="246"/>
      <c r="F130" s="247"/>
      <c r="I130" s="235"/>
      <c r="J130" s="235"/>
      <c r="K130" s="235"/>
      <c r="L130" s="235"/>
      <c r="M130" s="248"/>
      <c r="N130" s="248"/>
      <c r="O130" s="248"/>
      <c r="P130" s="248"/>
      <c r="Q130" s="248"/>
      <c r="R130" s="248"/>
      <c r="S130" s="248"/>
      <c r="T130" s="248"/>
      <c r="U130" s="248"/>
      <c r="V130" s="248"/>
      <c r="W130" s="248"/>
      <c r="X130" s="248"/>
    </row>
    <row r="131" spans="4:15" s="239" customFormat="1" ht="12.75">
      <c r="D131" s="249"/>
      <c r="E131" s="249"/>
      <c r="F131" s="247"/>
      <c r="I131" s="235"/>
      <c r="J131" s="235"/>
      <c r="K131" s="235"/>
      <c r="L131" s="235"/>
      <c r="M131" s="160"/>
      <c r="N131" s="160"/>
      <c r="O131" s="160"/>
    </row>
    <row r="132" spans="4:15" s="237" customFormat="1" ht="12.75">
      <c r="D132" s="246"/>
      <c r="E132" s="246"/>
      <c r="F132" s="247"/>
      <c r="I132" s="235"/>
      <c r="J132" s="235"/>
      <c r="K132" s="235"/>
      <c r="L132" s="235"/>
      <c r="M132" s="160"/>
      <c r="N132" s="160"/>
      <c r="O132" s="160"/>
    </row>
    <row r="133" spans="4:15" s="237" customFormat="1" ht="12.75">
      <c r="D133" s="246"/>
      <c r="E133" s="246"/>
      <c r="F133" s="247"/>
      <c r="I133" s="235"/>
      <c r="J133" s="235"/>
      <c r="K133" s="235"/>
      <c r="L133" s="235"/>
      <c r="M133" s="160"/>
      <c r="N133" s="160"/>
      <c r="O133" s="160"/>
    </row>
    <row r="134" spans="4:15" s="237" customFormat="1" ht="12.75">
      <c r="D134" s="246"/>
      <c r="E134" s="246"/>
      <c r="F134" s="247"/>
      <c r="I134" s="235"/>
      <c r="J134" s="235"/>
      <c r="K134" s="235"/>
      <c r="L134" s="235"/>
      <c r="M134" s="160"/>
      <c r="N134" s="160"/>
      <c r="O134" s="160"/>
    </row>
    <row r="135" spans="4:15" s="237" customFormat="1" ht="12.75">
      <c r="D135" s="246"/>
      <c r="E135" s="246"/>
      <c r="F135" s="247"/>
      <c r="I135" s="235"/>
      <c r="J135" s="235"/>
      <c r="K135" s="235"/>
      <c r="L135" s="235"/>
      <c r="M135" s="160"/>
      <c r="N135" s="160"/>
      <c r="O135" s="160"/>
    </row>
    <row r="136" spans="4:15" s="239" customFormat="1" ht="12.75">
      <c r="D136" s="249"/>
      <c r="E136" s="249"/>
      <c r="F136" s="247"/>
      <c r="I136" s="235"/>
      <c r="J136" s="235"/>
      <c r="K136" s="235"/>
      <c r="L136" s="235"/>
      <c r="M136" s="160"/>
      <c r="N136" s="160"/>
      <c r="O136" s="160"/>
    </row>
    <row r="137" spans="4:15" s="237" customFormat="1" ht="12.75">
      <c r="D137" s="246"/>
      <c r="E137" s="246"/>
      <c r="F137" s="247"/>
      <c r="I137" s="235"/>
      <c r="J137" s="235"/>
      <c r="K137" s="235"/>
      <c r="L137" s="235"/>
      <c r="M137" s="160"/>
      <c r="N137" s="160"/>
      <c r="O137" s="160"/>
    </row>
    <row r="138" spans="2:12" ht="12.75">
      <c r="B138" s="248"/>
      <c r="C138" s="248"/>
      <c r="D138" s="247"/>
      <c r="E138" s="247"/>
      <c r="F138" s="247"/>
      <c r="G138" s="248"/>
      <c r="H138" s="248"/>
      <c r="I138" s="235"/>
      <c r="J138" s="235"/>
      <c r="K138" s="235"/>
      <c r="L138" s="235"/>
    </row>
    <row r="139" spans="2:12" ht="12.75">
      <c r="B139" s="248"/>
      <c r="C139" s="248"/>
      <c r="D139" s="247"/>
      <c r="E139" s="247"/>
      <c r="F139" s="247"/>
      <c r="G139" s="248"/>
      <c r="H139" s="248"/>
      <c r="I139" s="235"/>
      <c r="J139" s="235"/>
      <c r="K139" s="235"/>
      <c r="L139" s="235"/>
    </row>
    <row r="140" spans="2:12" ht="12.75">
      <c r="B140" s="248"/>
      <c r="C140" s="248"/>
      <c r="D140" s="247"/>
      <c r="E140" s="247"/>
      <c r="F140" s="247"/>
      <c r="G140" s="248"/>
      <c r="H140" s="248"/>
      <c r="I140" s="235"/>
      <c r="J140" s="235"/>
      <c r="K140" s="235"/>
      <c r="L140" s="235"/>
    </row>
    <row r="141" spans="2:12" ht="12.75">
      <c r="B141" s="248"/>
      <c r="C141" s="248"/>
      <c r="D141" s="247"/>
      <c r="E141" s="247"/>
      <c r="F141" s="247"/>
      <c r="G141" s="248"/>
      <c r="H141" s="248"/>
      <c r="I141" s="235"/>
      <c r="J141" s="235"/>
      <c r="K141" s="235"/>
      <c r="L141" s="235"/>
    </row>
    <row r="142" spans="1:255" s="233" customFormat="1" ht="12.75">
      <c r="A142" s="250"/>
      <c r="B142" s="248"/>
      <c r="C142" s="248"/>
      <c r="D142" s="247"/>
      <c r="E142" s="247"/>
      <c r="F142" s="247"/>
      <c r="G142" s="248"/>
      <c r="H142" s="248"/>
      <c r="I142" s="235"/>
      <c r="J142" s="235"/>
      <c r="K142" s="235"/>
      <c r="L142" s="235"/>
      <c r="M142" s="160"/>
      <c r="N142" s="160"/>
      <c r="O142" s="16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c r="EI142" s="250"/>
      <c r="EJ142" s="250"/>
      <c r="EK142" s="250"/>
      <c r="EL142" s="250"/>
      <c r="EM142" s="250"/>
      <c r="EN142" s="250"/>
      <c r="EO142" s="250"/>
      <c r="EP142" s="250"/>
      <c r="EQ142" s="250"/>
      <c r="ER142" s="250"/>
      <c r="ES142" s="250"/>
      <c r="ET142" s="250"/>
      <c r="EU142" s="250"/>
      <c r="EV142" s="250"/>
      <c r="EW142" s="250"/>
      <c r="EX142" s="250"/>
      <c r="EY142" s="250"/>
      <c r="EZ142" s="250"/>
      <c r="FA142" s="250"/>
      <c r="FB142" s="250"/>
      <c r="FC142" s="250"/>
      <c r="FD142" s="250"/>
      <c r="FE142" s="250"/>
      <c r="FF142" s="250"/>
      <c r="FG142" s="250"/>
      <c r="FH142" s="250"/>
      <c r="FI142" s="250"/>
      <c r="FJ142" s="250"/>
      <c r="FK142" s="250"/>
      <c r="FL142" s="250"/>
      <c r="FM142" s="250"/>
      <c r="FN142" s="250"/>
      <c r="FO142" s="250"/>
      <c r="FP142" s="250"/>
      <c r="FQ142" s="250"/>
      <c r="FR142" s="250"/>
      <c r="FS142" s="250"/>
      <c r="FT142" s="250"/>
      <c r="FU142" s="250"/>
      <c r="FV142" s="250"/>
      <c r="FW142" s="250"/>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0"/>
      <c r="GV142" s="250"/>
      <c r="GW142" s="250"/>
      <c r="GX142" s="250"/>
      <c r="GY142" s="250"/>
      <c r="GZ142" s="250"/>
      <c r="HA142" s="250"/>
      <c r="HB142" s="250"/>
      <c r="HC142" s="250"/>
      <c r="HD142" s="250"/>
      <c r="HE142" s="250"/>
      <c r="HF142" s="250"/>
      <c r="HG142" s="250"/>
      <c r="HH142" s="250"/>
      <c r="HI142" s="250"/>
      <c r="HJ142" s="250"/>
      <c r="HK142" s="250"/>
      <c r="HL142" s="250"/>
      <c r="HM142" s="250"/>
      <c r="HN142" s="250"/>
      <c r="HO142" s="250"/>
      <c r="HP142" s="250"/>
      <c r="HQ142" s="250"/>
      <c r="HR142" s="250"/>
      <c r="HS142" s="250"/>
      <c r="HT142" s="250"/>
      <c r="HU142" s="250"/>
      <c r="HV142" s="250"/>
      <c r="HW142" s="250"/>
      <c r="HX142" s="250"/>
      <c r="HY142" s="250"/>
      <c r="HZ142" s="250"/>
      <c r="IA142" s="250"/>
      <c r="IB142" s="250"/>
      <c r="IC142" s="250"/>
      <c r="ID142" s="250"/>
      <c r="IE142" s="250"/>
      <c r="IF142" s="250"/>
      <c r="IG142" s="250"/>
      <c r="IH142" s="250"/>
      <c r="II142" s="250"/>
      <c r="IJ142" s="250"/>
      <c r="IK142" s="250"/>
      <c r="IL142" s="250"/>
      <c r="IM142" s="250"/>
      <c r="IN142" s="250"/>
      <c r="IO142" s="250"/>
      <c r="IP142" s="250"/>
      <c r="IQ142" s="250"/>
      <c r="IR142" s="250"/>
      <c r="IS142" s="250"/>
      <c r="IT142" s="250"/>
      <c r="IU142" s="250"/>
    </row>
    <row r="143" spans="1:255" ht="12.75">
      <c r="A143" s="223"/>
      <c r="B143" s="248"/>
      <c r="C143" s="248"/>
      <c r="D143" s="247"/>
      <c r="E143" s="247"/>
      <c r="F143" s="247"/>
      <c r="G143" s="248"/>
      <c r="H143" s="248"/>
      <c r="I143" s="235"/>
      <c r="J143" s="235"/>
      <c r="K143" s="235"/>
      <c r="L143" s="235"/>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23"/>
      <c r="EE143" s="223"/>
      <c r="EF143" s="223"/>
      <c r="EG143" s="223"/>
      <c r="EH143" s="223"/>
      <c r="EI143" s="223"/>
      <c r="EJ143" s="223"/>
      <c r="EK143" s="223"/>
      <c r="EL143" s="223"/>
      <c r="EM143" s="223"/>
      <c r="EN143" s="223"/>
      <c r="EO143" s="223"/>
      <c r="EP143" s="223"/>
      <c r="EQ143" s="223"/>
      <c r="ER143" s="223"/>
      <c r="ES143" s="223"/>
      <c r="ET143" s="223"/>
      <c r="EU143" s="223"/>
      <c r="EV143" s="223"/>
      <c r="EW143" s="223"/>
      <c r="EX143" s="223"/>
      <c r="EY143" s="223"/>
      <c r="EZ143" s="223"/>
      <c r="FA143" s="223"/>
      <c r="FB143" s="223"/>
      <c r="FC143" s="223"/>
      <c r="FD143" s="223"/>
      <c r="FE143" s="223"/>
      <c r="FF143" s="223"/>
      <c r="FG143" s="223"/>
      <c r="FH143" s="223"/>
      <c r="FI143" s="223"/>
      <c r="FJ143" s="223"/>
      <c r="FK143" s="223"/>
      <c r="FL143" s="223"/>
      <c r="FM143" s="223"/>
      <c r="FN143" s="223"/>
      <c r="FO143" s="223"/>
      <c r="FP143" s="223"/>
      <c r="FQ143" s="223"/>
      <c r="FR143" s="223"/>
      <c r="FS143" s="223"/>
      <c r="FT143" s="223"/>
      <c r="FU143" s="223"/>
      <c r="FV143" s="223"/>
      <c r="FW143" s="223"/>
      <c r="FX143" s="223"/>
      <c r="FY143" s="223"/>
      <c r="FZ143" s="223"/>
      <c r="GA143" s="223"/>
      <c r="GB143" s="223"/>
      <c r="GC143" s="223"/>
      <c r="GD143" s="223"/>
      <c r="GE143" s="223"/>
      <c r="GF143" s="223"/>
      <c r="GG143" s="223"/>
      <c r="GH143" s="223"/>
      <c r="GI143" s="223"/>
      <c r="GJ143" s="223"/>
      <c r="GK143" s="223"/>
      <c r="GL143" s="223"/>
      <c r="GM143" s="223"/>
      <c r="GN143" s="223"/>
      <c r="GO143" s="223"/>
      <c r="GP143" s="223"/>
      <c r="GQ143" s="223"/>
      <c r="GR143" s="223"/>
      <c r="GS143" s="223"/>
      <c r="GT143" s="223"/>
      <c r="GU143" s="223"/>
      <c r="GV143" s="223"/>
      <c r="GW143" s="223"/>
      <c r="GX143" s="223"/>
      <c r="GY143" s="223"/>
      <c r="GZ143" s="223"/>
      <c r="HA143" s="223"/>
      <c r="HB143" s="223"/>
      <c r="HC143" s="223"/>
      <c r="HD143" s="223"/>
      <c r="HE143" s="223"/>
      <c r="HF143" s="223"/>
      <c r="HG143" s="223"/>
      <c r="HH143" s="223"/>
      <c r="HI143" s="223"/>
      <c r="HJ143" s="223"/>
      <c r="HK143" s="223"/>
      <c r="HL143" s="223"/>
      <c r="HM143" s="223"/>
      <c r="HN143" s="223"/>
      <c r="HO143" s="223"/>
      <c r="HP143" s="223"/>
      <c r="HQ143" s="223"/>
      <c r="HR143" s="223"/>
      <c r="HS143" s="223"/>
      <c r="HT143" s="223"/>
      <c r="HU143" s="223"/>
      <c r="HV143" s="223"/>
      <c r="HW143" s="223"/>
      <c r="HX143" s="223"/>
      <c r="HY143" s="223"/>
      <c r="HZ143" s="223"/>
      <c r="IA143" s="223"/>
      <c r="IB143" s="223"/>
      <c r="IC143" s="223"/>
      <c r="ID143" s="223"/>
      <c r="IE143" s="223"/>
      <c r="IF143" s="223"/>
      <c r="IG143" s="223"/>
      <c r="IH143" s="223"/>
      <c r="II143" s="223"/>
      <c r="IJ143" s="223"/>
      <c r="IK143" s="223"/>
      <c r="IL143" s="223"/>
      <c r="IM143" s="223"/>
      <c r="IN143" s="223"/>
      <c r="IO143" s="223"/>
      <c r="IP143" s="223"/>
      <c r="IQ143" s="223"/>
      <c r="IR143" s="223"/>
      <c r="IS143" s="223"/>
      <c r="IT143" s="223"/>
      <c r="IU143" s="223"/>
    </row>
    <row r="144" spans="1:255" s="206" customFormat="1" ht="12.75">
      <c r="A144" s="251"/>
      <c r="B144" s="248"/>
      <c r="C144" s="248"/>
      <c r="D144" s="247"/>
      <c r="E144" s="247"/>
      <c r="F144" s="247"/>
      <c r="G144" s="248"/>
      <c r="H144" s="248"/>
      <c r="I144" s="235"/>
      <c r="J144" s="235"/>
      <c r="K144" s="235"/>
      <c r="L144" s="235"/>
      <c r="M144" s="160"/>
      <c r="N144" s="160"/>
      <c r="O144" s="160"/>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1"/>
      <c r="CZ144" s="251"/>
      <c r="DA144" s="251"/>
      <c r="DB144" s="251"/>
      <c r="DC144" s="251"/>
      <c r="DD144" s="251"/>
      <c r="DE144" s="251"/>
      <c r="DF144" s="251"/>
      <c r="DG144" s="251"/>
      <c r="DH144" s="251"/>
      <c r="DI144" s="251"/>
      <c r="DJ144" s="251"/>
      <c r="DK144" s="251"/>
      <c r="DL144" s="251"/>
      <c r="DM144" s="251"/>
      <c r="DN144" s="251"/>
      <c r="DO144" s="251"/>
      <c r="DP144" s="251"/>
      <c r="DQ144" s="251"/>
      <c r="DR144" s="251"/>
      <c r="DS144" s="251"/>
      <c r="DT144" s="251"/>
      <c r="DU144" s="251"/>
      <c r="DV144" s="251"/>
      <c r="DW144" s="251"/>
      <c r="DX144" s="251"/>
      <c r="DY144" s="251"/>
      <c r="DZ144" s="251"/>
      <c r="EA144" s="251"/>
      <c r="EB144" s="251"/>
      <c r="EC144" s="251"/>
      <c r="ED144" s="251"/>
      <c r="EE144" s="251"/>
      <c r="EF144" s="251"/>
      <c r="EG144" s="251"/>
      <c r="EH144" s="251"/>
      <c r="EI144" s="251"/>
      <c r="EJ144" s="251"/>
      <c r="EK144" s="251"/>
      <c r="EL144" s="251"/>
      <c r="EM144" s="251"/>
      <c r="EN144" s="251"/>
      <c r="EO144" s="251"/>
      <c r="EP144" s="251"/>
      <c r="EQ144" s="251"/>
      <c r="ER144" s="251"/>
      <c r="ES144" s="251"/>
      <c r="ET144" s="251"/>
      <c r="EU144" s="251"/>
      <c r="EV144" s="251"/>
      <c r="EW144" s="251"/>
      <c r="EX144" s="251"/>
      <c r="EY144" s="251"/>
      <c r="EZ144" s="251"/>
      <c r="FA144" s="251"/>
      <c r="FB144" s="251"/>
      <c r="FC144" s="251"/>
      <c r="FD144" s="251"/>
      <c r="FE144" s="251"/>
      <c r="FF144" s="251"/>
      <c r="FG144" s="251"/>
      <c r="FH144" s="251"/>
      <c r="FI144" s="251"/>
      <c r="FJ144" s="251"/>
      <c r="FK144" s="251"/>
      <c r="FL144" s="251"/>
      <c r="FM144" s="251"/>
      <c r="FN144" s="251"/>
      <c r="FO144" s="251"/>
      <c r="FP144" s="251"/>
      <c r="FQ144" s="251"/>
      <c r="FR144" s="251"/>
      <c r="FS144" s="251"/>
      <c r="FT144" s="251"/>
      <c r="FU144" s="251"/>
      <c r="FV144" s="251"/>
      <c r="FW144" s="251"/>
      <c r="FX144" s="251"/>
      <c r="FY144" s="251"/>
      <c r="FZ144" s="251"/>
      <c r="GA144" s="251"/>
      <c r="GB144" s="251"/>
      <c r="GC144" s="251"/>
      <c r="GD144" s="251"/>
      <c r="GE144" s="251"/>
      <c r="GF144" s="251"/>
      <c r="GG144" s="251"/>
      <c r="GH144" s="251"/>
      <c r="GI144" s="251"/>
      <c r="GJ144" s="251"/>
      <c r="GK144" s="251"/>
      <c r="GL144" s="251"/>
      <c r="GM144" s="251"/>
      <c r="GN144" s="251"/>
      <c r="GO144" s="251"/>
      <c r="GP144" s="251"/>
      <c r="GQ144" s="251"/>
      <c r="GR144" s="251"/>
      <c r="GS144" s="251"/>
      <c r="GT144" s="251"/>
      <c r="GU144" s="251"/>
      <c r="GV144" s="251"/>
      <c r="GW144" s="251"/>
      <c r="GX144" s="251"/>
      <c r="GY144" s="251"/>
      <c r="GZ144" s="251"/>
      <c r="HA144" s="251"/>
      <c r="HB144" s="251"/>
      <c r="HC144" s="251"/>
      <c r="HD144" s="251"/>
      <c r="HE144" s="251"/>
      <c r="HF144" s="251"/>
      <c r="HG144" s="251"/>
      <c r="HH144" s="251"/>
      <c r="HI144" s="251"/>
      <c r="HJ144" s="251"/>
      <c r="HK144" s="251"/>
      <c r="HL144" s="251"/>
      <c r="HM144" s="251"/>
      <c r="HN144" s="251"/>
      <c r="HO144" s="251"/>
      <c r="HP144" s="251"/>
      <c r="HQ144" s="251"/>
      <c r="HR144" s="251"/>
      <c r="HS144" s="251"/>
      <c r="HT144" s="251"/>
      <c r="HU144" s="251"/>
      <c r="HV144" s="251"/>
      <c r="HW144" s="251"/>
      <c r="HX144" s="251"/>
      <c r="HY144" s="251"/>
      <c r="HZ144" s="251"/>
      <c r="IA144" s="251"/>
      <c r="IB144" s="251"/>
      <c r="IC144" s="251"/>
      <c r="ID144" s="251"/>
      <c r="IE144" s="251"/>
      <c r="IF144" s="251"/>
      <c r="IG144" s="251"/>
      <c r="IH144" s="251"/>
      <c r="II144" s="251"/>
      <c r="IJ144" s="251"/>
      <c r="IK144" s="251"/>
      <c r="IL144" s="251"/>
      <c r="IM144" s="251"/>
      <c r="IN144" s="251"/>
      <c r="IO144" s="251"/>
      <c r="IP144" s="251"/>
      <c r="IQ144" s="251"/>
      <c r="IR144" s="251"/>
      <c r="IS144" s="251"/>
      <c r="IT144" s="251"/>
      <c r="IU144" s="251"/>
    </row>
    <row r="145" spans="1:255" ht="12.75">
      <c r="A145" s="223"/>
      <c r="B145" s="248"/>
      <c r="C145" s="248"/>
      <c r="D145" s="247"/>
      <c r="E145" s="247"/>
      <c r="F145" s="247"/>
      <c r="G145" s="248"/>
      <c r="H145" s="248"/>
      <c r="I145" s="235"/>
      <c r="J145" s="235"/>
      <c r="K145" s="235"/>
      <c r="L145" s="235"/>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223"/>
      <c r="EW145" s="223"/>
      <c r="EX145" s="223"/>
      <c r="EY145" s="223"/>
      <c r="EZ145" s="223"/>
      <c r="FA145" s="223"/>
      <c r="FB145" s="223"/>
      <c r="FC145" s="223"/>
      <c r="FD145" s="223"/>
      <c r="FE145" s="223"/>
      <c r="FF145" s="223"/>
      <c r="FG145" s="223"/>
      <c r="FH145" s="223"/>
      <c r="FI145" s="223"/>
      <c r="FJ145" s="223"/>
      <c r="FK145" s="223"/>
      <c r="FL145" s="223"/>
      <c r="FM145" s="223"/>
      <c r="FN145" s="223"/>
      <c r="FO145" s="223"/>
      <c r="FP145" s="223"/>
      <c r="FQ145" s="223"/>
      <c r="FR145" s="223"/>
      <c r="FS145" s="223"/>
      <c r="FT145" s="223"/>
      <c r="FU145" s="223"/>
      <c r="FV145" s="223"/>
      <c r="FW145" s="223"/>
      <c r="FX145" s="223"/>
      <c r="FY145" s="223"/>
      <c r="FZ145" s="223"/>
      <c r="GA145" s="223"/>
      <c r="GB145" s="223"/>
      <c r="GC145" s="223"/>
      <c r="GD145" s="223"/>
      <c r="GE145" s="223"/>
      <c r="GF145" s="223"/>
      <c r="GG145" s="223"/>
      <c r="GH145" s="223"/>
      <c r="GI145" s="223"/>
      <c r="GJ145" s="223"/>
      <c r="GK145" s="223"/>
      <c r="GL145" s="223"/>
      <c r="GM145" s="223"/>
      <c r="GN145" s="223"/>
      <c r="GO145" s="223"/>
      <c r="GP145" s="223"/>
      <c r="GQ145" s="223"/>
      <c r="GR145" s="223"/>
      <c r="GS145" s="223"/>
      <c r="GT145" s="223"/>
      <c r="GU145" s="223"/>
      <c r="GV145" s="223"/>
      <c r="GW145" s="223"/>
      <c r="GX145" s="223"/>
      <c r="GY145" s="223"/>
      <c r="GZ145" s="223"/>
      <c r="HA145" s="223"/>
      <c r="HB145" s="223"/>
      <c r="HC145" s="223"/>
      <c r="HD145" s="223"/>
      <c r="HE145" s="223"/>
      <c r="HF145" s="223"/>
      <c r="HG145" s="223"/>
      <c r="HH145" s="223"/>
      <c r="HI145" s="223"/>
      <c r="HJ145" s="223"/>
      <c r="HK145" s="223"/>
      <c r="HL145" s="223"/>
      <c r="HM145" s="223"/>
      <c r="HN145" s="223"/>
      <c r="HO145" s="223"/>
      <c r="HP145" s="223"/>
      <c r="HQ145" s="223"/>
      <c r="HR145" s="223"/>
      <c r="HS145" s="223"/>
      <c r="HT145" s="223"/>
      <c r="HU145" s="223"/>
      <c r="HV145" s="223"/>
      <c r="HW145" s="223"/>
      <c r="HX145" s="223"/>
      <c r="HY145" s="223"/>
      <c r="HZ145" s="223"/>
      <c r="IA145" s="223"/>
      <c r="IB145" s="223"/>
      <c r="IC145" s="223"/>
      <c r="ID145" s="223"/>
      <c r="IE145" s="223"/>
      <c r="IF145" s="223"/>
      <c r="IG145" s="223"/>
      <c r="IH145" s="223"/>
      <c r="II145" s="223"/>
      <c r="IJ145" s="223"/>
      <c r="IK145" s="223"/>
      <c r="IL145" s="223"/>
      <c r="IM145" s="223"/>
      <c r="IN145" s="223"/>
      <c r="IO145" s="223"/>
      <c r="IP145" s="223"/>
      <c r="IQ145" s="223"/>
      <c r="IR145" s="223"/>
      <c r="IS145" s="223"/>
      <c r="IT145" s="223"/>
      <c r="IU145" s="223"/>
    </row>
    <row r="146" spans="2:12" ht="12.75">
      <c r="B146" s="248"/>
      <c r="C146" s="248"/>
      <c r="D146" s="247"/>
      <c r="E146" s="247"/>
      <c r="F146" s="247"/>
      <c r="G146" s="248"/>
      <c r="H146" s="248"/>
      <c r="I146" s="235"/>
      <c r="J146" s="235"/>
      <c r="K146" s="235"/>
      <c r="L146" s="235"/>
    </row>
    <row r="147" spans="2:12" ht="12.75">
      <c r="B147" s="248"/>
      <c r="C147" s="248"/>
      <c r="D147" s="247"/>
      <c r="E147" s="247"/>
      <c r="F147" s="247"/>
      <c r="G147" s="248"/>
      <c r="H147" s="248"/>
      <c r="I147" s="235"/>
      <c r="J147" s="235"/>
      <c r="K147" s="235"/>
      <c r="L147" s="235"/>
    </row>
    <row r="148" spans="2:12" ht="12.75">
      <c r="B148" s="252"/>
      <c r="C148" s="248"/>
      <c r="D148" s="247"/>
      <c r="E148" s="247"/>
      <c r="F148" s="247"/>
      <c r="G148" s="248"/>
      <c r="H148" s="248"/>
      <c r="I148" s="235"/>
      <c r="J148" s="235"/>
      <c r="K148" s="235"/>
      <c r="L148" s="235"/>
    </row>
    <row r="149" spans="2:12" ht="12.75">
      <c r="B149" s="252"/>
      <c r="C149" s="248"/>
      <c r="D149" s="247"/>
      <c r="E149" s="247"/>
      <c r="F149" s="247"/>
      <c r="G149" s="248"/>
      <c r="H149" s="248"/>
      <c r="I149" s="235"/>
      <c r="J149" s="235"/>
      <c r="K149" s="235"/>
      <c r="L149" s="235"/>
    </row>
    <row r="150" spans="2:12" ht="12.75">
      <c r="B150" s="252"/>
      <c r="C150" s="248"/>
      <c r="D150" s="247"/>
      <c r="E150" s="247"/>
      <c r="F150" s="247"/>
      <c r="G150" s="248"/>
      <c r="H150" s="248"/>
      <c r="I150" s="235"/>
      <c r="J150" s="235"/>
      <c r="K150" s="235"/>
      <c r="L150" s="235"/>
    </row>
    <row r="151" spans="2:12" ht="12.75">
      <c r="B151" s="252"/>
      <c r="C151" s="248"/>
      <c r="D151" s="247"/>
      <c r="E151" s="247"/>
      <c r="F151" s="247"/>
      <c r="G151" s="248"/>
      <c r="H151" s="248"/>
      <c r="I151" s="235"/>
      <c r="J151" s="235"/>
      <c r="K151" s="235"/>
      <c r="L151" s="235"/>
    </row>
    <row r="152" spans="2:12" ht="12.75">
      <c r="B152" s="252"/>
      <c r="C152" s="248"/>
      <c r="D152" s="247"/>
      <c r="E152" s="247"/>
      <c r="F152" s="247"/>
      <c r="G152" s="248"/>
      <c r="H152" s="248"/>
      <c r="I152" s="235"/>
      <c r="J152" s="235"/>
      <c r="K152" s="235"/>
      <c r="L152" s="235"/>
    </row>
    <row r="153" spans="2:12" ht="12.75">
      <c r="B153" s="252"/>
      <c r="C153" s="248"/>
      <c r="D153" s="247"/>
      <c r="E153" s="247"/>
      <c r="F153" s="247"/>
      <c r="G153" s="248"/>
      <c r="H153" s="248"/>
      <c r="I153" s="235"/>
      <c r="J153" s="235"/>
      <c r="K153" s="235"/>
      <c r="L153" s="235"/>
    </row>
    <row r="154" spans="2:12" ht="12.75">
      <c r="B154" s="252"/>
      <c r="C154" s="248"/>
      <c r="D154" s="247"/>
      <c r="E154" s="247"/>
      <c r="F154" s="247"/>
      <c r="G154" s="248"/>
      <c r="H154" s="248"/>
      <c r="I154" s="235"/>
      <c r="J154" s="235"/>
      <c r="K154" s="235"/>
      <c r="L154" s="235"/>
    </row>
    <row r="155" spans="2:12" ht="12.75">
      <c r="B155" s="252"/>
      <c r="C155" s="248"/>
      <c r="D155" s="247"/>
      <c r="E155" s="247"/>
      <c r="F155" s="247"/>
      <c r="G155" s="248"/>
      <c r="H155" s="248"/>
      <c r="I155" s="235"/>
      <c r="J155" s="235"/>
      <c r="K155" s="235"/>
      <c r="L155" s="235"/>
    </row>
    <row r="156" spans="2:12" ht="12.75">
      <c r="B156" s="252"/>
      <c r="C156" s="248"/>
      <c r="D156" s="247"/>
      <c r="E156" s="247"/>
      <c r="F156" s="247"/>
      <c r="G156" s="248"/>
      <c r="H156" s="248"/>
      <c r="I156" s="235"/>
      <c r="J156" s="235"/>
      <c r="K156" s="235"/>
      <c r="L156" s="235"/>
    </row>
    <row r="157" spans="2:12" ht="12.75">
      <c r="B157" s="252"/>
      <c r="C157" s="248"/>
      <c r="D157" s="247"/>
      <c r="E157" s="247"/>
      <c r="F157" s="247"/>
      <c r="G157" s="248"/>
      <c r="H157" s="248"/>
      <c r="I157" s="235"/>
      <c r="J157" s="235"/>
      <c r="K157" s="235"/>
      <c r="L157" s="235"/>
    </row>
    <row r="158" spans="2:12" ht="12.75">
      <c r="B158" s="252"/>
      <c r="C158" s="248"/>
      <c r="D158" s="247"/>
      <c r="E158" s="247"/>
      <c r="F158" s="247"/>
      <c r="G158" s="248"/>
      <c r="H158" s="248"/>
      <c r="I158" s="235"/>
      <c r="J158" s="235"/>
      <c r="K158" s="235"/>
      <c r="L158" s="235"/>
    </row>
    <row r="159" spans="2:12" ht="12.75">
      <c r="B159" s="252"/>
      <c r="C159" s="248"/>
      <c r="D159" s="247"/>
      <c r="E159" s="247"/>
      <c r="F159" s="247"/>
      <c r="G159" s="248"/>
      <c r="H159" s="248"/>
      <c r="I159" s="235"/>
      <c r="J159" s="235"/>
      <c r="K159" s="235"/>
      <c r="L159" s="235"/>
    </row>
    <row r="160" spans="2:12" ht="12.75">
      <c r="B160" s="252"/>
      <c r="C160" s="248"/>
      <c r="D160" s="247"/>
      <c r="E160" s="247"/>
      <c r="F160" s="247"/>
      <c r="G160" s="248"/>
      <c r="H160" s="248"/>
      <c r="I160" s="235"/>
      <c r="J160" s="235"/>
      <c r="K160" s="235"/>
      <c r="L160" s="235"/>
    </row>
    <row r="161" spans="2:12" ht="12.75">
      <c r="B161" s="252"/>
      <c r="C161" s="248"/>
      <c r="D161" s="247"/>
      <c r="E161" s="247"/>
      <c r="F161" s="247"/>
      <c r="G161" s="248"/>
      <c r="H161" s="248"/>
      <c r="I161" s="235"/>
      <c r="J161" s="235"/>
      <c r="K161" s="235"/>
      <c r="L161" s="235"/>
    </row>
    <row r="162" spans="2:12" ht="12.75">
      <c r="B162" s="252"/>
      <c r="C162" s="248"/>
      <c r="D162" s="247"/>
      <c r="E162" s="247"/>
      <c r="F162" s="247"/>
      <c r="G162" s="248"/>
      <c r="H162" s="248"/>
      <c r="I162" s="235"/>
      <c r="J162" s="235"/>
      <c r="K162" s="235"/>
      <c r="L162" s="235"/>
    </row>
    <row r="163" spans="2:12" ht="12.75">
      <c r="B163" s="252"/>
      <c r="C163" s="248"/>
      <c r="D163" s="247"/>
      <c r="E163" s="247"/>
      <c r="F163" s="247"/>
      <c r="G163" s="248"/>
      <c r="H163" s="248"/>
      <c r="I163" s="235"/>
      <c r="J163" s="235"/>
      <c r="K163" s="235"/>
      <c r="L163" s="235"/>
    </row>
    <row r="164" spans="2:12" ht="12.75">
      <c r="B164" s="252"/>
      <c r="C164" s="248"/>
      <c r="D164" s="247"/>
      <c r="E164" s="247"/>
      <c r="F164" s="247"/>
      <c r="G164" s="248"/>
      <c r="H164" s="248"/>
      <c r="I164" s="235"/>
      <c r="J164" s="235"/>
      <c r="K164" s="235"/>
      <c r="L164" s="235"/>
    </row>
    <row r="165" spans="2:12" ht="12.75">
      <c r="B165" s="252"/>
      <c r="C165" s="248"/>
      <c r="D165" s="247"/>
      <c r="E165" s="247"/>
      <c r="F165" s="247"/>
      <c r="G165" s="248"/>
      <c r="H165" s="248"/>
      <c r="I165" s="235"/>
      <c r="J165" s="235"/>
      <c r="K165" s="235"/>
      <c r="L165" s="235"/>
    </row>
    <row r="166" spans="2:12" ht="12.75">
      <c r="B166" s="252"/>
      <c r="C166" s="248"/>
      <c r="D166" s="247"/>
      <c r="E166" s="247"/>
      <c r="F166" s="247"/>
      <c r="G166" s="248"/>
      <c r="H166" s="248"/>
      <c r="I166" s="235"/>
      <c r="J166" s="235"/>
      <c r="K166" s="235"/>
      <c r="L166" s="235"/>
    </row>
    <row r="167" spans="2:12" ht="12.75">
      <c r="B167" s="252"/>
      <c r="C167" s="248"/>
      <c r="D167" s="247"/>
      <c r="E167" s="247"/>
      <c r="F167" s="247"/>
      <c r="G167" s="248"/>
      <c r="H167" s="248"/>
      <c r="I167" s="235"/>
      <c r="J167" s="235"/>
      <c r="K167" s="235"/>
      <c r="L167" s="235"/>
    </row>
    <row r="168" spans="2:12" ht="12.75">
      <c r="B168" s="252"/>
      <c r="C168" s="248"/>
      <c r="D168" s="247"/>
      <c r="E168" s="247"/>
      <c r="F168" s="247"/>
      <c r="G168" s="248"/>
      <c r="H168" s="248"/>
      <c r="I168" s="235"/>
      <c r="J168" s="235"/>
      <c r="K168" s="235"/>
      <c r="L168" s="235"/>
    </row>
    <row r="169" spans="2:12" ht="12.75">
      <c r="B169" s="252"/>
      <c r="C169" s="248"/>
      <c r="D169" s="247"/>
      <c r="E169" s="247"/>
      <c r="F169" s="247"/>
      <c r="G169" s="248"/>
      <c r="H169" s="248"/>
      <c r="I169" s="235"/>
      <c r="J169" s="235"/>
      <c r="K169" s="235"/>
      <c r="L169" s="235"/>
    </row>
    <row r="170" spans="2:12" ht="12.75">
      <c r="B170" s="252"/>
      <c r="C170" s="248"/>
      <c r="D170" s="247"/>
      <c r="E170" s="247"/>
      <c r="F170" s="247"/>
      <c r="G170" s="248"/>
      <c r="H170" s="248"/>
      <c r="I170" s="235"/>
      <c r="J170" s="235"/>
      <c r="K170" s="235"/>
      <c r="L170" s="235"/>
    </row>
    <row r="171" spans="2:12" ht="12.75">
      <c r="B171" s="252"/>
      <c r="C171" s="248"/>
      <c r="D171" s="247"/>
      <c r="E171" s="247"/>
      <c r="F171" s="247"/>
      <c r="G171" s="248"/>
      <c r="H171" s="248"/>
      <c r="I171" s="235"/>
      <c r="J171" s="235"/>
      <c r="K171" s="235"/>
      <c r="L171" s="235"/>
    </row>
    <row r="172" spans="2:12" ht="12.75">
      <c r="B172" s="252"/>
      <c r="C172" s="248"/>
      <c r="D172" s="247"/>
      <c r="E172" s="247"/>
      <c r="F172" s="247"/>
      <c r="G172" s="248"/>
      <c r="H172" s="248"/>
      <c r="I172" s="235"/>
      <c r="J172" s="235"/>
      <c r="K172" s="235"/>
      <c r="L172" s="235"/>
    </row>
    <row r="173" spans="2:12" ht="12.75">
      <c r="B173" s="252"/>
      <c r="C173" s="248"/>
      <c r="D173" s="247"/>
      <c r="E173" s="247"/>
      <c r="F173" s="247"/>
      <c r="G173" s="248"/>
      <c r="H173" s="248"/>
      <c r="I173" s="235"/>
      <c r="J173" s="235"/>
      <c r="K173" s="235"/>
      <c r="L173" s="235"/>
    </row>
    <row r="174" spans="2:12" ht="12.75">
      <c r="B174" s="252"/>
      <c r="C174" s="248"/>
      <c r="D174" s="247"/>
      <c r="E174" s="247"/>
      <c r="F174" s="247"/>
      <c r="G174" s="248"/>
      <c r="H174" s="248"/>
      <c r="I174" s="235"/>
      <c r="J174" s="235"/>
      <c r="K174" s="235"/>
      <c r="L174" s="235"/>
    </row>
    <row r="175" spans="2:12" ht="12.75">
      <c r="B175" s="252"/>
      <c r="C175" s="248"/>
      <c r="D175" s="247"/>
      <c r="E175" s="247"/>
      <c r="F175" s="247"/>
      <c r="G175" s="248"/>
      <c r="H175" s="248"/>
      <c r="I175" s="235"/>
      <c r="J175" s="235"/>
      <c r="K175" s="235"/>
      <c r="L175" s="235"/>
    </row>
    <row r="176" spans="2:12" ht="12.75">
      <c r="B176" s="252"/>
      <c r="C176" s="248"/>
      <c r="D176" s="247"/>
      <c r="E176" s="247"/>
      <c r="F176" s="247"/>
      <c r="G176" s="248"/>
      <c r="H176" s="248"/>
      <c r="I176" s="235"/>
      <c r="J176" s="235"/>
      <c r="K176" s="235"/>
      <c r="L176" s="235"/>
    </row>
    <row r="177" spans="2:12" ht="12.75">
      <c r="B177" s="252"/>
      <c r="C177" s="248"/>
      <c r="D177" s="247"/>
      <c r="E177" s="247"/>
      <c r="F177" s="247"/>
      <c r="G177" s="248"/>
      <c r="H177" s="248"/>
      <c r="I177" s="235"/>
      <c r="J177" s="235"/>
      <c r="K177" s="235"/>
      <c r="L177" s="235"/>
    </row>
    <row r="178" spans="2:12" ht="12.75">
      <c r="B178" s="252"/>
      <c r="C178" s="248"/>
      <c r="D178" s="247"/>
      <c r="E178" s="247"/>
      <c r="F178" s="247"/>
      <c r="G178" s="248"/>
      <c r="H178" s="248"/>
      <c r="I178" s="235"/>
      <c r="J178" s="235"/>
      <c r="K178" s="235"/>
      <c r="L178" s="235"/>
    </row>
    <row r="179" spans="2:12" ht="12.75">
      <c r="B179" s="252"/>
      <c r="C179" s="248"/>
      <c r="D179" s="247"/>
      <c r="E179" s="247"/>
      <c r="F179" s="247"/>
      <c r="G179" s="248"/>
      <c r="H179" s="248"/>
      <c r="I179" s="235"/>
      <c r="J179" s="235"/>
      <c r="K179" s="235"/>
      <c r="L179" s="235"/>
    </row>
    <row r="180" spans="2:12" ht="12.75">
      <c r="B180" s="252"/>
      <c r="C180" s="248"/>
      <c r="D180" s="247"/>
      <c r="E180" s="247"/>
      <c r="F180" s="247"/>
      <c r="G180" s="248"/>
      <c r="H180" s="248"/>
      <c r="I180" s="235"/>
      <c r="J180" s="235"/>
      <c r="K180" s="235"/>
      <c r="L180" s="235"/>
    </row>
    <row r="181" spans="2:12" ht="12.75">
      <c r="B181" s="252"/>
      <c r="C181" s="248"/>
      <c r="D181" s="247"/>
      <c r="E181" s="247"/>
      <c r="F181" s="247"/>
      <c r="G181" s="248"/>
      <c r="H181" s="248"/>
      <c r="I181" s="235"/>
      <c r="J181" s="235"/>
      <c r="K181" s="235"/>
      <c r="L181" s="235"/>
    </row>
    <row r="182" spans="2:12" ht="12.75">
      <c r="B182" s="252"/>
      <c r="C182" s="248"/>
      <c r="D182" s="247"/>
      <c r="E182" s="247"/>
      <c r="F182" s="247"/>
      <c r="G182" s="248"/>
      <c r="H182" s="248"/>
      <c r="I182" s="235"/>
      <c r="J182" s="235"/>
      <c r="K182" s="235"/>
      <c r="L182" s="235"/>
    </row>
    <row r="183" spans="2:12" ht="12.75">
      <c r="B183" s="252"/>
      <c r="C183" s="248"/>
      <c r="D183" s="247"/>
      <c r="E183" s="247"/>
      <c r="F183" s="247"/>
      <c r="G183" s="248"/>
      <c r="H183" s="248"/>
      <c r="I183" s="235"/>
      <c r="J183" s="235"/>
      <c r="K183" s="235"/>
      <c r="L183" s="235"/>
    </row>
    <row r="184" spans="2:12" ht="12.75">
      <c r="B184" s="252"/>
      <c r="C184" s="248"/>
      <c r="D184" s="247"/>
      <c r="E184" s="247"/>
      <c r="F184" s="247"/>
      <c r="G184" s="248"/>
      <c r="H184" s="248"/>
      <c r="I184" s="235"/>
      <c r="J184" s="235"/>
      <c r="K184" s="235"/>
      <c r="L184" s="235"/>
    </row>
    <row r="185" spans="2:12" ht="12.75">
      <c r="B185" s="252"/>
      <c r="C185" s="248"/>
      <c r="D185" s="247"/>
      <c r="E185" s="247"/>
      <c r="F185" s="247"/>
      <c r="G185" s="248"/>
      <c r="H185" s="248"/>
      <c r="I185" s="235"/>
      <c r="J185" s="235"/>
      <c r="K185" s="235"/>
      <c r="L185" s="235"/>
    </row>
    <row r="186" spans="2:12" ht="12.75">
      <c r="B186" s="252"/>
      <c r="C186" s="248"/>
      <c r="D186" s="247"/>
      <c r="E186" s="247"/>
      <c r="F186" s="247"/>
      <c r="G186" s="248"/>
      <c r="H186" s="248"/>
      <c r="I186" s="235"/>
      <c r="J186" s="235"/>
      <c r="K186" s="235"/>
      <c r="L186" s="235"/>
    </row>
    <row r="187" spans="2:12" ht="12.75">
      <c r="B187" s="252"/>
      <c r="C187" s="248"/>
      <c r="D187" s="247"/>
      <c r="E187" s="247"/>
      <c r="F187" s="247"/>
      <c r="G187" s="248"/>
      <c r="H187" s="248"/>
      <c r="I187" s="235"/>
      <c r="J187" s="235"/>
      <c r="K187" s="235"/>
      <c r="L187" s="235"/>
    </row>
    <row r="188" spans="2:12" ht="12.75">
      <c r="B188" s="252"/>
      <c r="C188" s="248"/>
      <c r="D188" s="247"/>
      <c r="E188" s="247"/>
      <c r="F188" s="247"/>
      <c r="G188" s="248"/>
      <c r="H188" s="248"/>
      <c r="I188" s="235"/>
      <c r="J188" s="235"/>
      <c r="K188" s="235"/>
      <c r="L188" s="235"/>
    </row>
    <row r="189" spans="2:12" ht="12.75">
      <c r="B189" s="252"/>
      <c r="C189" s="248"/>
      <c r="D189" s="247"/>
      <c r="E189" s="247"/>
      <c r="F189" s="247"/>
      <c r="G189" s="248"/>
      <c r="H189" s="248"/>
      <c r="I189" s="235"/>
      <c r="J189" s="235"/>
      <c r="K189" s="235"/>
      <c r="L189" s="235"/>
    </row>
    <row r="190" spans="2:12" ht="12.75">
      <c r="B190" s="252"/>
      <c r="C190" s="248"/>
      <c r="D190" s="247"/>
      <c r="E190" s="247"/>
      <c r="F190" s="247"/>
      <c r="G190" s="248"/>
      <c r="H190" s="248"/>
      <c r="I190" s="235"/>
      <c r="J190" s="235"/>
      <c r="K190" s="235"/>
      <c r="L190" s="235"/>
    </row>
    <row r="191" spans="2:12" ht="12.75">
      <c r="B191" s="252"/>
      <c r="C191" s="248"/>
      <c r="D191" s="247"/>
      <c r="E191" s="247"/>
      <c r="F191" s="247"/>
      <c r="G191" s="248"/>
      <c r="H191" s="248"/>
      <c r="I191" s="235"/>
      <c r="J191" s="235"/>
      <c r="K191" s="235"/>
      <c r="L191" s="235"/>
    </row>
    <row r="192" spans="2:12" ht="12.75">
      <c r="B192" s="252"/>
      <c r="C192" s="248"/>
      <c r="D192" s="247"/>
      <c r="E192" s="247"/>
      <c r="F192" s="247"/>
      <c r="G192" s="248"/>
      <c r="H192" s="248"/>
      <c r="I192" s="235"/>
      <c r="J192" s="235"/>
      <c r="K192" s="235"/>
      <c r="L192" s="235"/>
    </row>
    <row r="193" spans="2:12" ht="12.75">
      <c r="B193" s="252"/>
      <c r="C193" s="248"/>
      <c r="D193" s="247"/>
      <c r="E193" s="247"/>
      <c r="F193" s="247"/>
      <c r="G193" s="248"/>
      <c r="H193" s="248"/>
      <c r="I193" s="235"/>
      <c r="J193" s="235"/>
      <c r="K193" s="235"/>
      <c r="L193" s="235"/>
    </row>
    <row r="194" spans="2:12" ht="12.75">
      <c r="B194" s="252"/>
      <c r="C194" s="248"/>
      <c r="D194" s="247"/>
      <c r="E194" s="247"/>
      <c r="F194" s="247"/>
      <c r="G194" s="248"/>
      <c r="H194" s="248"/>
      <c r="I194" s="235"/>
      <c r="J194" s="235"/>
      <c r="K194" s="235"/>
      <c r="L194" s="235"/>
    </row>
    <row r="195" spans="2:12" ht="12.75">
      <c r="B195" s="252"/>
      <c r="C195" s="248"/>
      <c r="D195" s="247"/>
      <c r="E195" s="247"/>
      <c r="F195" s="247"/>
      <c r="G195" s="248"/>
      <c r="H195" s="248"/>
      <c r="I195" s="235"/>
      <c r="J195" s="235"/>
      <c r="K195" s="235"/>
      <c r="L195" s="235"/>
    </row>
    <row r="196" spans="2:12" ht="12.75">
      <c r="B196" s="252"/>
      <c r="C196" s="248"/>
      <c r="D196" s="247"/>
      <c r="E196" s="247"/>
      <c r="F196" s="247"/>
      <c r="G196" s="248"/>
      <c r="H196" s="248"/>
      <c r="I196" s="235"/>
      <c r="J196" s="235"/>
      <c r="K196" s="235"/>
      <c r="L196" s="235"/>
    </row>
    <row r="197" spans="2:12" ht="12.75">
      <c r="B197" s="252"/>
      <c r="C197" s="248"/>
      <c r="D197" s="247"/>
      <c r="E197" s="247"/>
      <c r="F197" s="247"/>
      <c r="G197" s="248"/>
      <c r="H197" s="248"/>
      <c r="I197" s="235"/>
      <c r="J197" s="235"/>
      <c r="K197" s="235"/>
      <c r="L197" s="235"/>
    </row>
    <row r="198" spans="2:12" ht="12.75">
      <c r="B198" s="252"/>
      <c r="C198" s="248"/>
      <c r="D198" s="247"/>
      <c r="E198" s="247"/>
      <c r="F198" s="247"/>
      <c r="G198" s="248"/>
      <c r="H198" s="248"/>
      <c r="I198" s="235"/>
      <c r="J198" s="235"/>
      <c r="K198" s="235"/>
      <c r="L198" s="235"/>
    </row>
    <row r="199" spans="2:12" ht="12.75">
      <c r="B199" s="252"/>
      <c r="C199" s="248"/>
      <c r="D199" s="247"/>
      <c r="E199" s="247"/>
      <c r="F199" s="247"/>
      <c r="G199" s="248"/>
      <c r="H199" s="248"/>
      <c r="I199" s="235"/>
      <c r="J199" s="235"/>
      <c r="K199" s="235"/>
      <c r="L199" s="235"/>
    </row>
    <row r="200" spans="2:12" ht="12.75">
      <c r="B200" s="252"/>
      <c r="C200" s="248"/>
      <c r="D200" s="247"/>
      <c r="E200" s="247"/>
      <c r="F200" s="247"/>
      <c r="G200" s="248"/>
      <c r="H200" s="248"/>
      <c r="I200" s="235"/>
      <c r="J200" s="235"/>
      <c r="K200" s="235"/>
      <c r="L200" s="235"/>
    </row>
    <row r="201" spans="2:12" ht="12.75">
      <c r="B201" s="252"/>
      <c r="C201" s="248"/>
      <c r="D201" s="247"/>
      <c r="E201" s="247"/>
      <c r="F201" s="247"/>
      <c r="G201" s="248"/>
      <c r="H201" s="248"/>
      <c r="I201" s="235"/>
      <c r="J201" s="235"/>
      <c r="K201" s="235"/>
      <c r="L201" s="235"/>
    </row>
    <row r="202" spans="2:12" ht="12.75">
      <c r="B202" s="252"/>
      <c r="C202" s="248"/>
      <c r="D202" s="247"/>
      <c r="E202" s="247"/>
      <c r="F202" s="247"/>
      <c r="G202" s="248"/>
      <c r="H202" s="248"/>
      <c r="I202" s="235"/>
      <c r="J202" s="235"/>
      <c r="K202" s="235"/>
      <c r="L202" s="235"/>
    </row>
    <row r="203" spans="2:12" ht="12.75">
      <c r="B203" s="252"/>
      <c r="C203" s="248"/>
      <c r="D203" s="247"/>
      <c r="E203" s="247"/>
      <c r="F203" s="247"/>
      <c r="G203" s="248"/>
      <c r="H203" s="248"/>
      <c r="I203" s="235"/>
      <c r="J203" s="235"/>
      <c r="K203" s="235"/>
      <c r="L203" s="235"/>
    </row>
    <row r="204" spans="2:12" ht="12.75">
      <c r="B204" s="252"/>
      <c r="C204" s="248"/>
      <c r="D204" s="247"/>
      <c r="E204" s="247"/>
      <c r="F204" s="247"/>
      <c r="G204" s="248"/>
      <c r="H204" s="248"/>
      <c r="I204" s="235"/>
      <c r="J204" s="235"/>
      <c r="K204" s="235"/>
      <c r="L204" s="235"/>
    </row>
    <row r="205" spans="2:12" ht="12.75">
      <c r="B205" s="252"/>
      <c r="C205" s="248"/>
      <c r="D205" s="247"/>
      <c r="E205" s="247"/>
      <c r="F205" s="247"/>
      <c r="G205" s="248"/>
      <c r="H205" s="248"/>
      <c r="I205" s="235"/>
      <c r="J205" s="235"/>
      <c r="K205" s="235"/>
      <c r="L205" s="235"/>
    </row>
    <row r="206" spans="2:12" ht="12.75">
      <c r="B206" s="252"/>
      <c r="C206" s="248"/>
      <c r="D206" s="247"/>
      <c r="E206" s="247"/>
      <c r="F206" s="247"/>
      <c r="G206" s="248"/>
      <c r="H206" s="248"/>
      <c r="I206" s="235"/>
      <c r="J206" s="235"/>
      <c r="K206" s="235"/>
      <c r="L206" s="235"/>
    </row>
    <row r="207" spans="2:12" ht="12.75">
      <c r="B207" s="252"/>
      <c r="C207" s="248"/>
      <c r="D207" s="247"/>
      <c r="E207" s="247"/>
      <c r="F207" s="247"/>
      <c r="G207" s="248"/>
      <c r="H207" s="248"/>
      <c r="I207" s="235"/>
      <c r="J207" s="235"/>
      <c r="K207" s="235"/>
      <c r="L207" s="235"/>
    </row>
    <row r="208" spans="2:12" ht="12.75">
      <c r="B208" s="252"/>
      <c r="C208" s="248"/>
      <c r="D208" s="247"/>
      <c r="E208" s="247"/>
      <c r="F208" s="247"/>
      <c r="G208" s="248"/>
      <c r="H208" s="248"/>
      <c r="I208" s="235"/>
      <c r="J208" s="235"/>
      <c r="K208" s="235"/>
      <c r="L208" s="235"/>
    </row>
    <row r="209" spans="2:12" ht="12.75">
      <c r="B209" s="252"/>
      <c r="C209" s="248"/>
      <c r="D209" s="247"/>
      <c r="E209" s="247"/>
      <c r="F209" s="247"/>
      <c r="G209" s="248"/>
      <c r="H209" s="248"/>
      <c r="I209" s="235"/>
      <c r="J209" s="235"/>
      <c r="K209" s="235"/>
      <c r="L209" s="235"/>
    </row>
    <row r="210" spans="2:12" ht="12.75">
      <c r="B210" s="252"/>
      <c r="C210" s="248"/>
      <c r="D210" s="247"/>
      <c r="E210" s="247"/>
      <c r="F210" s="247"/>
      <c r="G210" s="248"/>
      <c r="H210" s="248"/>
      <c r="I210" s="235"/>
      <c r="J210" s="235"/>
      <c r="K210" s="235"/>
      <c r="L210" s="235"/>
    </row>
    <row r="211" spans="2:12" ht="12.75">
      <c r="B211" s="252"/>
      <c r="C211" s="248"/>
      <c r="D211" s="247"/>
      <c r="E211" s="247"/>
      <c r="F211" s="247"/>
      <c r="G211" s="248"/>
      <c r="H211" s="248"/>
      <c r="I211" s="235"/>
      <c r="J211" s="235"/>
      <c r="K211" s="235"/>
      <c r="L211" s="235"/>
    </row>
    <row r="212" spans="2:12" ht="12.75">
      <c r="B212" s="252"/>
      <c r="C212" s="248"/>
      <c r="D212" s="247"/>
      <c r="E212" s="247"/>
      <c r="F212" s="247"/>
      <c r="G212" s="248"/>
      <c r="H212" s="248"/>
      <c r="I212" s="235"/>
      <c r="J212" s="235"/>
      <c r="K212" s="235"/>
      <c r="L212" s="235"/>
    </row>
    <row r="213" spans="2:12" ht="12.75">
      <c r="B213" s="252"/>
      <c r="C213" s="248"/>
      <c r="D213" s="247"/>
      <c r="E213" s="247"/>
      <c r="F213" s="247"/>
      <c r="G213" s="248"/>
      <c r="H213" s="248"/>
      <c r="I213" s="235"/>
      <c r="J213" s="235"/>
      <c r="K213" s="235"/>
      <c r="L213" s="235"/>
    </row>
    <row r="214" spans="2:12" ht="12.75">
      <c r="B214" s="252"/>
      <c r="C214" s="248"/>
      <c r="D214" s="247"/>
      <c r="E214" s="247"/>
      <c r="F214" s="247"/>
      <c r="G214" s="248"/>
      <c r="H214" s="248"/>
      <c r="I214" s="235"/>
      <c r="J214" s="235"/>
      <c r="K214" s="235"/>
      <c r="L214" s="235"/>
    </row>
    <row r="215" spans="2:12" ht="12.75">
      <c r="B215" s="252"/>
      <c r="C215" s="248"/>
      <c r="D215" s="247"/>
      <c r="E215" s="247"/>
      <c r="F215" s="247"/>
      <c r="G215" s="248"/>
      <c r="H215" s="248"/>
      <c r="I215" s="235"/>
      <c r="J215" s="235"/>
      <c r="K215" s="235"/>
      <c r="L215" s="235"/>
    </row>
    <row r="216" spans="2:12" ht="12.75">
      <c r="B216" s="252"/>
      <c r="C216" s="248"/>
      <c r="D216" s="247"/>
      <c r="E216" s="247"/>
      <c r="F216" s="247"/>
      <c r="G216" s="248"/>
      <c r="H216" s="248"/>
      <c r="I216" s="235"/>
      <c r="J216" s="235"/>
      <c r="K216" s="235"/>
      <c r="L216" s="235"/>
    </row>
    <row r="217" spans="2:12" ht="12.75">
      <c r="B217" s="252"/>
      <c r="C217" s="248"/>
      <c r="D217" s="247"/>
      <c r="E217" s="247"/>
      <c r="F217" s="247"/>
      <c r="G217" s="248"/>
      <c r="H217" s="248"/>
      <c r="I217" s="235"/>
      <c r="J217" s="235"/>
      <c r="K217" s="235"/>
      <c r="L217" s="235"/>
    </row>
    <row r="218" spans="2:12" ht="12.75">
      <c r="B218" s="252"/>
      <c r="C218" s="248"/>
      <c r="D218" s="247"/>
      <c r="E218" s="247"/>
      <c r="F218" s="247"/>
      <c r="G218" s="248"/>
      <c r="H218" s="248"/>
      <c r="I218" s="235"/>
      <c r="J218" s="235"/>
      <c r="K218" s="235"/>
      <c r="L218" s="235"/>
    </row>
    <row r="219" spans="2:12" ht="12.75">
      <c r="B219" s="252"/>
      <c r="C219" s="248"/>
      <c r="D219" s="247"/>
      <c r="E219" s="247"/>
      <c r="F219" s="247"/>
      <c r="G219" s="248"/>
      <c r="H219" s="248"/>
      <c r="I219" s="235"/>
      <c r="J219" s="235"/>
      <c r="K219" s="235"/>
      <c r="L219" s="235"/>
    </row>
    <row r="220" spans="2:12" ht="12.75">
      <c r="B220" s="252"/>
      <c r="C220" s="248"/>
      <c r="D220" s="247"/>
      <c r="I220" s="235"/>
      <c r="J220" s="235"/>
      <c r="K220" s="235"/>
      <c r="L220" s="235"/>
    </row>
    <row r="221" spans="2:12" ht="12.75">
      <c r="B221" s="252"/>
      <c r="C221" s="248"/>
      <c r="D221" s="247"/>
      <c r="I221" s="235"/>
      <c r="J221" s="235"/>
      <c r="K221" s="235"/>
      <c r="L221" s="235"/>
    </row>
    <row r="222" spans="2:12" ht="12.75">
      <c r="B222" s="252"/>
      <c r="C222" s="248"/>
      <c r="D222" s="247"/>
      <c r="I222" s="235"/>
      <c r="J222" s="235"/>
      <c r="K222" s="235"/>
      <c r="L222" s="235"/>
    </row>
    <row r="223" spans="2:11" ht="12.75">
      <c r="B223" s="252"/>
      <c r="C223" s="248"/>
      <c r="D223" s="247"/>
      <c r="I223" s="235"/>
      <c r="J223" s="235"/>
      <c r="K223" s="235"/>
    </row>
    <row r="224" spans="2:11" ht="12.75">
      <c r="B224" s="252"/>
      <c r="C224" s="248"/>
      <c r="D224" s="247"/>
      <c r="I224" s="235"/>
      <c r="J224" s="235"/>
      <c r="K224" s="235"/>
    </row>
    <row r="225" spans="2:11" ht="12.75">
      <c r="B225" s="252"/>
      <c r="C225" s="248"/>
      <c r="D225" s="247"/>
      <c r="I225" s="235"/>
      <c r="J225" s="235"/>
      <c r="K225" s="235"/>
    </row>
    <row r="226" spans="2:11" ht="12.75">
      <c r="B226" s="252"/>
      <c r="C226" s="248"/>
      <c r="D226" s="247"/>
      <c r="I226" s="235"/>
      <c r="J226" s="235"/>
      <c r="K226" s="235"/>
    </row>
    <row r="227" spans="2:11" ht="12.75">
      <c r="B227" s="252"/>
      <c r="C227" s="248"/>
      <c r="D227" s="247"/>
      <c r="I227" s="235"/>
      <c r="J227" s="235"/>
      <c r="K227" s="235"/>
    </row>
    <row r="228" spans="2:11" ht="12.75">
      <c r="B228" s="252"/>
      <c r="C228" s="248"/>
      <c r="D228" s="247"/>
      <c r="I228" s="235"/>
      <c r="J228" s="235"/>
      <c r="K228" s="235"/>
    </row>
    <row r="229" spans="2:11" ht="12.75">
      <c r="B229" s="252"/>
      <c r="C229" s="248"/>
      <c r="D229" s="247"/>
      <c r="I229" s="235"/>
      <c r="J229" s="235"/>
      <c r="K229" s="235"/>
    </row>
    <row r="230" spans="2:11" ht="12.75">
      <c r="B230" s="252"/>
      <c r="C230" s="248"/>
      <c r="D230" s="247"/>
      <c r="I230" s="235"/>
      <c r="J230" s="235"/>
      <c r="K230" s="235"/>
    </row>
    <row r="231" spans="2:11" ht="12.75">
      <c r="B231" s="252"/>
      <c r="C231" s="248"/>
      <c r="D231" s="247"/>
      <c r="I231" s="235"/>
      <c r="J231" s="235"/>
      <c r="K231" s="235"/>
    </row>
    <row r="232" spans="2:11" ht="12.75">
      <c r="B232" s="252"/>
      <c r="C232" s="248"/>
      <c r="D232" s="247"/>
      <c r="I232" s="235"/>
      <c r="J232" s="235"/>
      <c r="K232" s="235"/>
    </row>
    <row r="233" spans="2:11" ht="12.75">
      <c r="B233" s="252"/>
      <c r="C233" s="248"/>
      <c r="D233" s="247"/>
      <c r="I233" s="235"/>
      <c r="J233" s="235"/>
      <c r="K233" s="235"/>
    </row>
    <row r="234" spans="2:11" ht="12.75">
      <c r="B234" s="252"/>
      <c r="C234" s="248"/>
      <c r="D234" s="247"/>
      <c r="I234" s="235"/>
      <c r="J234" s="235"/>
      <c r="K234" s="235"/>
    </row>
    <row r="235" spans="2:11" ht="12.75">
      <c r="B235" s="252"/>
      <c r="C235" s="248"/>
      <c r="D235" s="247"/>
      <c r="I235" s="235"/>
      <c r="J235" s="235"/>
      <c r="K235" s="235"/>
    </row>
    <row r="236" spans="2:11" ht="12.75">
      <c r="B236" s="252"/>
      <c r="C236" s="248"/>
      <c r="D236" s="247"/>
      <c r="I236" s="235"/>
      <c r="J236" s="235"/>
      <c r="K236" s="235"/>
    </row>
    <row r="237" spans="2:11" ht="12.75">
      <c r="B237" s="252"/>
      <c r="C237" s="248"/>
      <c r="D237" s="247"/>
      <c r="I237" s="235"/>
      <c r="J237" s="235"/>
      <c r="K237" s="235"/>
    </row>
    <row r="238" spans="2:11" ht="12.75">
      <c r="B238" s="252"/>
      <c r="C238" s="248"/>
      <c r="D238" s="247"/>
      <c r="I238" s="235"/>
      <c r="J238" s="235"/>
      <c r="K238" s="235"/>
    </row>
    <row r="239" spans="2:11" ht="12.75">
      <c r="B239" s="252"/>
      <c r="C239" s="248"/>
      <c r="D239" s="247"/>
      <c r="I239" s="235"/>
      <c r="J239" s="235"/>
      <c r="K239" s="235"/>
    </row>
    <row r="240" spans="2:11" ht="12.75">
      <c r="B240" s="252"/>
      <c r="C240" s="248"/>
      <c r="D240" s="247"/>
      <c r="I240" s="235"/>
      <c r="J240" s="235"/>
      <c r="K240" s="235"/>
    </row>
    <row r="241" spans="2:10" ht="12.75">
      <c r="B241" s="252"/>
      <c r="C241" s="248"/>
      <c r="D241" s="247"/>
      <c r="I241" s="235"/>
      <c r="J241" s="235"/>
    </row>
    <row r="242" spans="2:10" ht="12.75">
      <c r="B242" s="252"/>
      <c r="C242" s="248"/>
      <c r="D242" s="247"/>
      <c r="I242" s="235"/>
      <c r="J242" s="235"/>
    </row>
    <row r="243" spans="2:10" ht="12.75">
      <c r="B243" s="252"/>
      <c r="C243" s="248"/>
      <c r="D243" s="247"/>
      <c r="I243" s="235"/>
      <c r="J243" s="235"/>
    </row>
    <row r="244" spans="2:10" ht="12.75">
      <c r="B244" s="252"/>
      <c r="C244" s="248"/>
      <c r="D244" s="247"/>
      <c r="I244" s="235"/>
      <c r="J244" s="235"/>
    </row>
    <row r="245" spans="2:10" ht="12.75">
      <c r="B245" s="252"/>
      <c r="C245" s="248"/>
      <c r="D245" s="247"/>
      <c r="I245" s="235"/>
      <c r="J245" s="235"/>
    </row>
    <row r="246" spans="2:10" ht="12.75">
      <c r="B246" s="252"/>
      <c r="C246" s="248"/>
      <c r="D246" s="247"/>
      <c r="I246" s="235"/>
      <c r="J246" s="235"/>
    </row>
    <row r="247" spans="2:10" ht="12.75">
      <c r="B247" s="252"/>
      <c r="C247" s="248"/>
      <c r="D247" s="247"/>
      <c r="I247" s="235"/>
      <c r="J247" s="235"/>
    </row>
    <row r="248" spans="2:10" ht="12.75">
      <c r="B248" s="252"/>
      <c r="C248" s="248"/>
      <c r="D248" s="247"/>
      <c r="I248" s="235"/>
      <c r="J248" s="235"/>
    </row>
    <row r="249" spans="2:10" ht="12.75">
      <c r="B249" s="252"/>
      <c r="C249" s="248"/>
      <c r="D249" s="247"/>
      <c r="I249" s="235"/>
      <c r="J249" s="235"/>
    </row>
    <row r="250" spans="2:10" ht="12.75">
      <c r="B250" s="252"/>
      <c r="C250" s="248"/>
      <c r="D250" s="247"/>
      <c r="I250" s="235"/>
      <c r="J250" s="235"/>
    </row>
    <row r="251" spans="2:10" ht="12.75">
      <c r="B251" s="252"/>
      <c r="C251" s="248"/>
      <c r="D251" s="247"/>
      <c r="I251" s="235"/>
      <c r="J251" s="235"/>
    </row>
    <row r="252" spans="2:10" ht="12.75">
      <c r="B252" s="252"/>
      <c r="C252" s="248"/>
      <c r="D252" s="247"/>
      <c r="I252" s="235"/>
      <c r="J252" s="235"/>
    </row>
    <row r="253" spans="2:10" ht="12.75">
      <c r="B253" s="252"/>
      <c r="C253" s="248"/>
      <c r="D253" s="247"/>
      <c r="I253" s="235"/>
      <c r="J253" s="235"/>
    </row>
    <row r="254" spans="2:10" ht="12.75">
      <c r="B254" s="252"/>
      <c r="C254" s="248"/>
      <c r="D254" s="247"/>
      <c r="I254" s="235"/>
      <c r="J254" s="235"/>
    </row>
    <row r="255" spans="2:10" ht="12.75">
      <c r="B255" s="252"/>
      <c r="C255" s="248"/>
      <c r="D255" s="247"/>
      <c r="I255" s="235"/>
      <c r="J255" s="235"/>
    </row>
    <row r="256" spans="2:10" ht="12.75">
      <c r="B256" s="252"/>
      <c r="C256" s="248"/>
      <c r="D256" s="247"/>
      <c r="I256" s="235"/>
      <c r="J256" s="235"/>
    </row>
    <row r="257" spans="2:10" ht="12.75">
      <c r="B257" s="252"/>
      <c r="C257" s="248"/>
      <c r="D257" s="247"/>
      <c r="I257" s="235"/>
      <c r="J257" s="235"/>
    </row>
    <row r="258" spans="2:10" ht="12.75">
      <c r="B258" s="252"/>
      <c r="C258" s="248"/>
      <c r="D258" s="247"/>
      <c r="I258" s="235"/>
      <c r="J258" s="235"/>
    </row>
    <row r="259" spans="2:10" ht="12.75">
      <c r="B259" s="252"/>
      <c r="C259" s="248"/>
      <c r="D259" s="247"/>
      <c r="I259" s="235"/>
      <c r="J259" s="235"/>
    </row>
    <row r="260" spans="2:10" ht="12.75">
      <c r="B260" s="252"/>
      <c r="C260" s="248"/>
      <c r="D260" s="247"/>
      <c r="I260" s="235"/>
      <c r="J260" s="235"/>
    </row>
    <row r="261" spans="2:10" ht="12.75">
      <c r="B261" s="252"/>
      <c r="C261" s="248"/>
      <c r="D261" s="247"/>
      <c r="I261" s="235"/>
      <c r="J261" s="235"/>
    </row>
    <row r="262" spans="2:10" ht="12.75">
      <c r="B262" s="252"/>
      <c r="C262" s="248"/>
      <c r="D262" s="247"/>
      <c r="I262" s="235"/>
      <c r="J262" s="235"/>
    </row>
    <row r="263" spans="2:10" ht="12.75">
      <c r="B263" s="252"/>
      <c r="C263" s="248"/>
      <c r="D263" s="247"/>
      <c r="I263" s="235"/>
      <c r="J263" s="235"/>
    </row>
    <row r="264" spans="2:10" ht="12.75">
      <c r="B264" s="252"/>
      <c r="C264" s="248"/>
      <c r="D264" s="247"/>
      <c r="I264" s="235"/>
      <c r="J264" s="235"/>
    </row>
    <row r="265" spans="2:10" ht="12.75">
      <c r="B265" s="252"/>
      <c r="C265" s="248"/>
      <c r="D265" s="247"/>
      <c r="I265" s="235"/>
      <c r="J265" s="235"/>
    </row>
    <row r="266" spans="2:10" ht="12.75">
      <c r="B266" s="252"/>
      <c r="C266" s="248"/>
      <c r="D266" s="247"/>
      <c r="I266" s="235"/>
      <c r="J266" s="235"/>
    </row>
    <row r="267" spans="2:10" ht="12.75">
      <c r="B267" s="252"/>
      <c r="C267" s="248"/>
      <c r="D267" s="247"/>
      <c r="I267" s="235"/>
      <c r="J267" s="235"/>
    </row>
    <row r="268" spans="2:10" ht="12.75">
      <c r="B268" s="252"/>
      <c r="C268" s="248"/>
      <c r="D268" s="247"/>
      <c r="I268" s="235"/>
      <c r="J268" s="235"/>
    </row>
    <row r="269" spans="2:10" ht="12.75">
      <c r="B269" s="252"/>
      <c r="C269" s="248"/>
      <c r="D269" s="247"/>
      <c r="I269" s="235"/>
      <c r="J269" s="235"/>
    </row>
    <row r="270" spans="2:10" ht="12.75">
      <c r="B270" s="252"/>
      <c r="C270" s="248"/>
      <c r="D270" s="247"/>
      <c r="I270" s="235"/>
      <c r="J270" s="235"/>
    </row>
    <row r="271" spans="2:10" ht="12.75">
      <c r="B271" s="252"/>
      <c r="C271" s="248"/>
      <c r="D271" s="247"/>
      <c r="I271" s="235"/>
      <c r="J271" s="235"/>
    </row>
    <row r="272" spans="2:10" ht="12.75">
      <c r="B272" s="252"/>
      <c r="C272" s="248"/>
      <c r="D272" s="247"/>
      <c r="I272" s="235"/>
      <c r="J272" s="235"/>
    </row>
    <row r="273" spans="2:10" ht="12.75">
      <c r="B273" s="252"/>
      <c r="C273" s="248"/>
      <c r="D273" s="247"/>
      <c r="I273" s="235"/>
      <c r="J273" s="235"/>
    </row>
    <row r="274" spans="2:10" ht="12.75">
      <c r="B274" s="252"/>
      <c r="C274" s="248"/>
      <c r="D274" s="247"/>
      <c r="I274" s="235"/>
      <c r="J274" s="235"/>
    </row>
    <row r="275" spans="2:10" ht="12.75">
      <c r="B275" s="252"/>
      <c r="C275" s="248"/>
      <c r="D275" s="247"/>
      <c r="I275" s="235"/>
      <c r="J275" s="235"/>
    </row>
    <row r="276" spans="2:10" ht="12.75">
      <c r="B276" s="252"/>
      <c r="C276" s="248"/>
      <c r="D276" s="247"/>
      <c r="I276" s="235"/>
      <c r="J276" s="235"/>
    </row>
    <row r="277" spans="2:10" ht="12.75">
      <c r="B277" s="252"/>
      <c r="C277" s="248"/>
      <c r="D277" s="247"/>
      <c r="I277" s="235"/>
      <c r="J277" s="235"/>
    </row>
    <row r="278" spans="2:10" ht="12.75">
      <c r="B278" s="252"/>
      <c r="C278" s="248"/>
      <c r="D278" s="247"/>
      <c r="I278" s="235"/>
      <c r="J278" s="235"/>
    </row>
    <row r="279" spans="2:10" ht="12.75">
      <c r="B279" s="252"/>
      <c r="C279" s="248"/>
      <c r="D279" s="247"/>
      <c r="I279" s="235"/>
      <c r="J279" s="235"/>
    </row>
    <row r="280" spans="2:10" ht="12.75">
      <c r="B280" s="252"/>
      <c r="C280" s="248"/>
      <c r="D280" s="247"/>
      <c r="I280" s="235"/>
      <c r="J280" s="235"/>
    </row>
    <row r="281" spans="2:10" ht="12.75">
      <c r="B281" s="252"/>
      <c r="C281" s="248"/>
      <c r="D281" s="247"/>
      <c r="I281" s="235"/>
      <c r="J281" s="235"/>
    </row>
    <row r="282" spans="2:10" ht="12.75">
      <c r="B282" s="252"/>
      <c r="C282" s="248"/>
      <c r="D282" s="247"/>
      <c r="I282" s="235"/>
      <c r="J282" s="235"/>
    </row>
    <row r="283" spans="2:10" ht="12.75">
      <c r="B283" s="252"/>
      <c r="C283" s="248"/>
      <c r="D283" s="247"/>
      <c r="I283" s="235"/>
      <c r="J283" s="235"/>
    </row>
    <row r="284" spans="2:10" ht="12.75">
      <c r="B284" s="252"/>
      <c r="C284" s="248"/>
      <c r="D284" s="247"/>
      <c r="I284" s="235"/>
      <c r="J284" s="235"/>
    </row>
    <row r="285" spans="2:10" ht="12.75">
      <c r="B285" s="252"/>
      <c r="C285" s="248"/>
      <c r="D285" s="247"/>
      <c r="I285" s="235"/>
      <c r="J285" s="235"/>
    </row>
    <row r="286" spans="2:10" ht="12.75">
      <c r="B286" s="252"/>
      <c r="C286" s="248"/>
      <c r="D286" s="247"/>
      <c r="I286" s="235"/>
      <c r="J286" s="235"/>
    </row>
    <row r="287" spans="2:10" ht="12.75">
      <c r="B287" s="252"/>
      <c r="C287" s="248"/>
      <c r="D287" s="247"/>
      <c r="I287" s="235"/>
      <c r="J287" s="235"/>
    </row>
    <row r="288" spans="2:10" ht="12.75">
      <c r="B288" s="252"/>
      <c r="C288" s="248"/>
      <c r="D288" s="247"/>
      <c r="I288" s="235"/>
      <c r="J288" s="235"/>
    </row>
    <row r="289" spans="2:10" ht="12.75">
      <c r="B289" s="252"/>
      <c r="C289" s="248"/>
      <c r="D289" s="247"/>
      <c r="I289" s="235"/>
      <c r="J289" s="235"/>
    </row>
    <row r="290" spans="2:10" ht="12.75">
      <c r="B290" s="252"/>
      <c r="C290" s="248"/>
      <c r="D290" s="247"/>
      <c r="I290" s="235"/>
      <c r="J290" s="235"/>
    </row>
    <row r="291" spans="2:10" ht="12.75">
      <c r="B291" s="252"/>
      <c r="C291" s="248"/>
      <c r="D291" s="247"/>
      <c r="I291" s="235"/>
      <c r="J291" s="235"/>
    </row>
    <row r="292" spans="2:10" ht="12.75">
      <c r="B292" s="252"/>
      <c r="C292" s="248"/>
      <c r="D292" s="247"/>
      <c r="I292" s="235"/>
      <c r="J292" s="235"/>
    </row>
    <row r="293" spans="2:10" ht="12.75">
      <c r="B293" s="252"/>
      <c r="C293" s="248"/>
      <c r="D293" s="247"/>
      <c r="I293" s="235"/>
      <c r="J293" s="235"/>
    </row>
    <row r="294" spans="2:10" ht="12.75">
      <c r="B294" s="252"/>
      <c r="C294" s="248"/>
      <c r="D294" s="247"/>
      <c r="I294" s="235"/>
      <c r="J294" s="235"/>
    </row>
    <row r="295" spans="2:10" ht="12.75">
      <c r="B295" s="252"/>
      <c r="C295" s="248"/>
      <c r="D295" s="247"/>
      <c r="I295" s="235"/>
      <c r="J295" s="235"/>
    </row>
    <row r="296" spans="2:10" ht="12.75">
      <c r="B296" s="252"/>
      <c r="C296" s="248"/>
      <c r="D296" s="247"/>
      <c r="I296" s="235"/>
      <c r="J296" s="235"/>
    </row>
    <row r="297" spans="2:10" ht="12.75">
      <c r="B297" s="252"/>
      <c r="C297" s="248"/>
      <c r="D297" s="247"/>
      <c r="I297" s="235"/>
      <c r="J297" s="235"/>
    </row>
    <row r="298" spans="2:10" ht="12.75">
      <c r="B298" s="252"/>
      <c r="C298" s="248"/>
      <c r="D298" s="247"/>
      <c r="I298" s="235"/>
      <c r="J298" s="235"/>
    </row>
    <row r="299" spans="2:10" ht="12.75">
      <c r="B299" s="252"/>
      <c r="C299" s="248"/>
      <c r="D299" s="247"/>
      <c r="I299" s="235"/>
      <c r="J299" s="235"/>
    </row>
    <row r="300" spans="9:10" ht="12.75">
      <c r="I300" s="235"/>
      <c r="J300" s="235"/>
    </row>
    <row r="301" spans="9:10" ht="12.75">
      <c r="I301" s="235"/>
      <c r="J301" s="235"/>
    </row>
    <row r="302" spans="9:10" ht="12.75">
      <c r="I302" s="235"/>
      <c r="J302" s="235"/>
    </row>
    <row r="303" spans="9:10" ht="12.75">
      <c r="I303" s="235"/>
      <c r="J303" s="235"/>
    </row>
    <row r="304" spans="9:10" ht="12.75">
      <c r="I304" s="235"/>
      <c r="J304" s="235"/>
    </row>
    <row r="305" spans="9:10" ht="12.75">
      <c r="I305" s="235"/>
      <c r="J305" s="235"/>
    </row>
    <row r="306" spans="9:10" ht="12.75">
      <c r="I306" s="235"/>
      <c r="J306" s="235"/>
    </row>
    <row r="307" spans="9:10" ht="12.75">
      <c r="I307" s="235"/>
      <c r="J307" s="235"/>
    </row>
    <row r="308" spans="9:10" ht="12.75">
      <c r="I308" s="235"/>
      <c r="J308" s="235"/>
    </row>
    <row r="309" spans="9:10" ht="12.75">
      <c r="I309" s="235"/>
      <c r="J309" s="235"/>
    </row>
    <row r="310" spans="9:10" ht="12.75">
      <c r="I310" s="235"/>
      <c r="J310" s="235"/>
    </row>
    <row r="311" spans="9:10" ht="12.75">
      <c r="I311" s="235"/>
      <c r="J311" s="235"/>
    </row>
    <row r="312" spans="9:10" ht="12.75">
      <c r="I312" s="235"/>
      <c r="J312" s="235"/>
    </row>
    <row r="313" spans="9:10" ht="12.75">
      <c r="I313" s="235"/>
      <c r="J313" s="235"/>
    </row>
    <row r="314" spans="9:10" ht="12.75">
      <c r="I314" s="235"/>
      <c r="J314" s="235"/>
    </row>
    <row r="315" spans="9:10" ht="12.75">
      <c r="I315" s="235"/>
      <c r="J315" s="235"/>
    </row>
    <row r="316" spans="9:10" ht="12.75">
      <c r="I316" s="235"/>
      <c r="J316" s="235"/>
    </row>
    <row r="317" spans="9:10" ht="12.75">
      <c r="I317" s="235"/>
      <c r="J317" s="235"/>
    </row>
    <row r="318" spans="9:10" ht="12.75">
      <c r="I318" s="235"/>
      <c r="J318" s="235"/>
    </row>
    <row r="319" spans="9:10" ht="12.75">
      <c r="I319" s="235"/>
      <c r="J319" s="235"/>
    </row>
    <row r="320" spans="9:10" ht="12.75">
      <c r="I320" s="235"/>
      <c r="J320" s="235"/>
    </row>
    <row r="321" spans="9:10" ht="12.75">
      <c r="I321" s="235"/>
      <c r="J321" s="235"/>
    </row>
    <row r="322" spans="9:10" ht="12.75">
      <c r="I322" s="235"/>
      <c r="J322" s="235"/>
    </row>
    <row r="323" spans="9:10" ht="12.75">
      <c r="I323" s="235"/>
      <c r="J323" s="235"/>
    </row>
    <row r="324" ht="12.75">
      <c r="I324" s="235"/>
    </row>
    <row r="325" ht="12.75">
      <c r="I325" s="235"/>
    </row>
    <row r="326" ht="12.75">
      <c r="I326" s="235"/>
    </row>
    <row r="327" ht="12.75">
      <c r="I327" s="235"/>
    </row>
    <row r="328" ht="12.75">
      <c r="I328" s="235"/>
    </row>
    <row r="329" ht="12.75">
      <c r="I329" s="235"/>
    </row>
    <row r="330" ht="12.75">
      <c r="I330" s="235"/>
    </row>
    <row r="331" ht="12.75">
      <c r="I331" s="235"/>
    </row>
    <row r="332" ht="12.75">
      <c r="I332" s="235"/>
    </row>
    <row r="333" ht="12.75">
      <c r="I333" s="235"/>
    </row>
    <row r="334" ht="12.75">
      <c r="I334" s="235"/>
    </row>
    <row r="335" ht="12.75">
      <c r="I335" s="235"/>
    </row>
    <row r="336" ht="12.75">
      <c r="I336" s="235"/>
    </row>
    <row r="337" ht="12.75">
      <c r="I337" s="235"/>
    </row>
    <row r="338" ht="12.75">
      <c r="I338" s="235"/>
    </row>
    <row r="339" ht="12.75">
      <c r="I339" s="235"/>
    </row>
    <row r="340" ht="12.75">
      <c r="I340" s="235"/>
    </row>
    <row r="341" ht="12.75">
      <c r="I341" s="235"/>
    </row>
    <row r="342" ht="12.75">
      <c r="I342" s="235"/>
    </row>
    <row r="343" ht="12.75">
      <c r="I343" s="235"/>
    </row>
    <row r="344" ht="12.75">
      <c r="I344" s="235"/>
    </row>
    <row r="345" ht="12.75">
      <c r="I345" s="235"/>
    </row>
    <row r="346" ht="12.75">
      <c r="I346" s="235"/>
    </row>
    <row r="347" ht="12.75">
      <c r="I347" s="235"/>
    </row>
    <row r="348" ht="12.75">
      <c r="I348" s="235"/>
    </row>
    <row r="349" ht="12.75">
      <c r="I349" s="235"/>
    </row>
    <row r="350" ht="12.75">
      <c r="I350" s="235"/>
    </row>
    <row r="351" ht="12.75">
      <c r="I351" s="235"/>
    </row>
    <row r="352" ht="12.75">
      <c r="I352" s="235"/>
    </row>
    <row r="353" ht="12.75">
      <c r="I353" s="235"/>
    </row>
    <row r="354" ht="12.75">
      <c r="I354" s="235"/>
    </row>
    <row r="355" ht="12.75">
      <c r="I355" s="235"/>
    </row>
    <row r="356" ht="12.75">
      <c r="I356" s="235"/>
    </row>
    <row r="357" ht="12.75">
      <c r="I357" s="235"/>
    </row>
    <row r="358" ht="12.75">
      <c r="I358" s="235"/>
    </row>
    <row r="359" ht="12.75">
      <c r="I359" s="235"/>
    </row>
    <row r="360" ht="12.75">
      <c r="I360" s="235"/>
    </row>
    <row r="361" ht="12.75">
      <c r="I361" s="235"/>
    </row>
    <row r="362" ht="12.75">
      <c r="I362" s="235"/>
    </row>
    <row r="363" ht="12.75">
      <c r="I363" s="235"/>
    </row>
    <row r="364" ht="12.75">
      <c r="I364" s="235"/>
    </row>
    <row r="365" ht="12.75">
      <c r="I365" s="235"/>
    </row>
    <row r="366" ht="12.75">
      <c r="I366" s="235"/>
    </row>
    <row r="367" ht="12.75">
      <c r="I367" s="235"/>
    </row>
    <row r="368" ht="12.75">
      <c r="I368" s="235"/>
    </row>
    <row r="369" ht="12.75">
      <c r="I369" s="235"/>
    </row>
    <row r="370" ht="12.75">
      <c r="I370" s="235"/>
    </row>
    <row r="371" ht="12.75">
      <c r="I371" s="235"/>
    </row>
    <row r="372" ht="12.75">
      <c r="I372" s="235"/>
    </row>
    <row r="373" ht="12.75">
      <c r="I373" s="235"/>
    </row>
    <row r="374" ht="12.75">
      <c r="I374" s="235"/>
    </row>
    <row r="375" ht="12.75">
      <c r="I375" s="235"/>
    </row>
    <row r="376" ht="12.75">
      <c r="I376" s="235"/>
    </row>
    <row r="377" ht="12.75">
      <c r="I377" s="235"/>
    </row>
    <row r="378" ht="12.75">
      <c r="I378" s="235"/>
    </row>
    <row r="379" ht="12.75">
      <c r="I379" s="235"/>
    </row>
    <row r="380" ht="12.75">
      <c r="I380" s="235"/>
    </row>
    <row r="381" ht="12.75">
      <c r="I381" s="235"/>
    </row>
    <row r="382" ht="12.75">
      <c r="I382" s="235"/>
    </row>
    <row r="383" ht="12.75">
      <c r="I383" s="235"/>
    </row>
    <row r="384" ht="12.75">
      <c r="I384" s="235"/>
    </row>
    <row r="385" ht="12.75">
      <c r="I385" s="235"/>
    </row>
    <row r="386" ht="12.75">
      <c r="I386" s="235"/>
    </row>
    <row r="387" ht="12.75">
      <c r="I387" s="235"/>
    </row>
    <row r="388" ht="12.75">
      <c r="I388" s="235"/>
    </row>
    <row r="389" ht="12.75">
      <c r="I389" s="235"/>
    </row>
    <row r="390" ht="12.75">
      <c r="I390" s="235"/>
    </row>
    <row r="391" ht="12.75">
      <c r="I391" s="235"/>
    </row>
    <row r="392" ht="12.75">
      <c r="I392" s="235"/>
    </row>
    <row r="393" ht="12.75">
      <c r="I393" s="235"/>
    </row>
    <row r="394" ht="12.75">
      <c r="I394" s="235"/>
    </row>
    <row r="395" ht="12.75">
      <c r="I395" s="235"/>
    </row>
    <row r="396" ht="12.75">
      <c r="I396" s="235"/>
    </row>
    <row r="397" ht="12.75">
      <c r="I397" s="235"/>
    </row>
    <row r="398" ht="12.75">
      <c r="I398" s="235"/>
    </row>
    <row r="399" ht="12.75">
      <c r="I399" s="235"/>
    </row>
    <row r="400" ht="12.75">
      <c r="I400" s="235"/>
    </row>
    <row r="401" ht="12.75">
      <c r="I401" s="235"/>
    </row>
    <row r="402" ht="12.75">
      <c r="I402" s="235"/>
    </row>
    <row r="403" ht="12.75">
      <c r="I403" s="235"/>
    </row>
    <row r="404" ht="12.75">
      <c r="I404" s="235"/>
    </row>
    <row r="405" ht="12.75">
      <c r="I405" s="235"/>
    </row>
    <row r="406" ht="12.75">
      <c r="I406" s="235"/>
    </row>
  </sheetData>
  <sheetProtection/>
  <mergeCells count="22">
    <mergeCell ref="B6:F8"/>
    <mergeCell ref="G6:H17"/>
    <mergeCell ref="B35:G35"/>
    <mergeCell ref="I35:L35"/>
    <mergeCell ref="B17:C17"/>
    <mergeCell ref="I6:M6"/>
    <mergeCell ref="I7:M7"/>
    <mergeCell ref="B9:F9"/>
    <mergeCell ref="B36:G36"/>
    <mergeCell ref="B19:F19"/>
    <mergeCell ref="H19:L19"/>
    <mergeCell ref="B20:F20"/>
    <mergeCell ref="H22:L30"/>
    <mergeCell ref="B30:C30"/>
    <mergeCell ref="B34:G34"/>
    <mergeCell ref="I34:L34"/>
    <mergeCell ref="B10:F10"/>
    <mergeCell ref="B11:F11"/>
    <mergeCell ref="B12:F12"/>
    <mergeCell ref="B14:C14"/>
    <mergeCell ref="B15:C15"/>
    <mergeCell ref="B16:C16"/>
  </mergeCells>
  <conditionalFormatting sqref="G118">
    <cfRule type="iconSet" priority="7" dxfId="3">
      <iconSet iconSet="3Symbols2">
        <cfvo type="percent" val="0"/>
        <cfvo type="num" val="0"/>
        <cfvo gte="0" type="num" val="0"/>
      </iconSet>
    </cfRule>
  </conditionalFormatting>
  <conditionalFormatting sqref="F16">
    <cfRule type="iconSet" priority="6" dxfId="3">
      <iconSet iconSet="3Symbols2">
        <cfvo type="percent" val="0"/>
        <cfvo type="num" val="0"/>
        <cfvo gte="0" type="num" val="0"/>
      </iconSet>
    </cfRule>
  </conditionalFormatting>
  <conditionalFormatting sqref="F15">
    <cfRule type="iconSet" priority="5" dxfId="3">
      <iconSet iconSet="3Symbols2">
        <cfvo type="percent" val="0"/>
        <cfvo type="num" val="0"/>
        <cfvo gte="0" type="num" val="0"/>
      </iconSet>
    </cfRule>
  </conditionalFormatting>
  <conditionalFormatting sqref="F23:F29">
    <cfRule type="iconSet" priority="4" dxfId="3">
      <iconSet iconSet="3Symbols2">
        <cfvo type="percent" val="0"/>
        <cfvo type="num" val="0"/>
        <cfvo gte="0" type="num" val="0"/>
      </iconSet>
    </cfRule>
  </conditionalFormatting>
  <conditionalFormatting sqref="F30">
    <cfRule type="iconSet" priority="3" dxfId="3">
      <iconSet iconSet="3Symbols2">
        <cfvo type="percent" val="0"/>
        <cfvo type="num" val="0"/>
        <cfvo gte="0" type="num" val="0"/>
      </iconSet>
    </cfRule>
  </conditionalFormatting>
  <conditionalFormatting sqref="G44">
    <cfRule type="iconSet" priority="2" dxfId="3">
      <iconSet iconSet="3Symbols2">
        <cfvo type="percent" val="0"/>
        <cfvo type="num" val="0"/>
        <cfvo gte="0" type="num" val="0"/>
      </iconSet>
    </cfRule>
  </conditionalFormatting>
  <conditionalFormatting sqref="D17:F17">
    <cfRule type="iconSet" priority="1" dxfId="3">
      <iconSet iconSet="3Symbols2">
        <cfvo type="percent" val="0"/>
        <cfvo type="num" val="0"/>
        <cfvo gte="0" type="num" val="0"/>
      </iconSet>
    </cfRule>
  </conditionalFormatting>
  <conditionalFormatting sqref="G45:G117 G38:G43">
    <cfRule type="iconSet" priority="8" dxfId="3">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38:C118"/>
    <dataValidation type="list" allowBlank="1" showInputMessage="1" showErrorMessage="1" sqref="D38:D118">
      <formula1>Categories</formula1>
    </dataValidation>
  </dataValidations>
  <printOptions/>
  <pageMargins left="0.2362204724409449" right="0.2362204724409449" top="0.31496062992125984" bottom="0.5118110236220472" header="0.31496062992125984" footer="0.5118110236220472"/>
  <pageSetup fitToHeight="1" fitToWidth="1" orientation="portrait" paperSize="9" scale="35" r:id="rId3"/>
  <drawing r:id="rId2"/>
  <legacyDrawing r:id="rId1"/>
</worksheet>
</file>

<file path=xl/worksheets/sheet13.xml><?xml version="1.0" encoding="utf-8"?>
<worksheet xmlns="http://schemas.openxmlformats.org/spreadsheetml/2006/main" xmlns:r="http://schemas.openxmlformats.org/officeDocument/2006/relationships">
  <sheetPr codeName="Feuil13">
    <tabColor theme="9" tint="-0.24997000396251678"/>
    <pageSetUpPr fitToPage="1"/>
  </sheetPr>
  <dimension ref="A1:IU406"/>
  <sheetViews>
    <sheetView showGridLines="0" tabSelected="1" zoomScalePageLayoutView="125" workbookViewId="0" topLeftCell="A1">
      <selection activeCell="G3" sqref="G3"/>
    </sheetView>
  </sheetViews>
  <sheetFormatPr defaultColWidth="9.140625" defaultRowHeight="12.75"/>
  <cols>
    <col min="1" max="1" width="1.7109375" style="1" customWidth="1"/>
    <col min="2" max="2" width="36.7109375" style="1" customWidth="1"/>
    <col min="3" max="3" width="10.28125" style="36" customWidth="1"/>
    <col min="4" max="4" width="22.421875" style="50" customWidth="1"/>
    <col min="5" max="5" width="20.8515625" style="50" customWidth="1"/>
    <col min="6" max="6" width="16.140625" style="50" customWidth="1"/>
    <col min="7" max="7" width="16.28125" style="1" customWidth="1"/>
    <col min="8" max="8" width="14.28125" style="1" customWidth="1"/>
    <col min="9" max="9" width="37.00390625" style="3" customWidth="1"/>
    <col min="10" max="10" width="19.00390625" style="1" customWidth="1"/>
    <col min="11" max="11" width="17.421875" style="1" customWidth="1"/>
    <col min="12" max="12" width="23.7109375" style="1" customWidth="1"/>
    <col min="13" max="13" width="21.00390625" style="1" customWidth="1"/>
    <col min="14" max="14" width="31.7109375" style="1" bestFit="1" customWidth="1"/>
    <col min="15" max="15" width="39.140625" style="1" hidden="1" customWidth="1"/>
    <col min="16" max="16" width="16.8515625" style="1" hidden="1" customWidth="1"/>
    <col min="17" max="17" width="18.28125" style="1" hidden="1" customWidth="1"/>
    <col min="18" max="18" width="14.7109375" style="1" customWidth="1"/>
    <col min="19" max="19" width="22.421875" style="1" bestFit="1" customWidth="1"/>
    <col min="20" max="20" width="22.7109375" style="1" bestFit="1" customWidth="1"/>
    <col min="21" max="21" width="20.8515625" style="1" bestFit="1" customWidth="1"/>
    <col min="22" max="22" width="26.57421875" style="1" bestFit="1" customWidth="1"/>
    <col min="23" max="23" width="19.28125" style="1" bestFit="1" customWidth="1"/>
    <col min="24" max="24" width="11.7109375" style="1" bestFit="1" customWidth="1"/>
    <col min="25" max="16384" width="9.140625" style="1" customWidth="1"/>
  </cols>
  <sheetData>
    <row r="1" spans="2:4" ht="15.75" customHeight="1">
      <c r="B1" s="409" t="s">
        <v>154</v>
      </c>
      <c r="C1" s="2"/>
      <c r="D1" s="49"/>
    </row>
    <row r="2" spans="1:17" ht="28.5" customHeight="1">
      <c r="A2" s="4"/>
      <c r="B2" s="275" t="s">
        <v>138</v>
      </c>
      <c r="C2" s="5"/>
      <c r="D2" s="51"/>
      <c r="E2" s="52"/>
      <c r="F2" s="52"/>
      <c r="G2" s="6"/>
      <c r="H2" s="6"/>
      <c r="I2" s="6"/>
      <c r="J2" s="6"/>
      <c r="K2" s="6"/>
      <c r="L2" s="6"/>
      <c r="M2" s="6"/>
      <c r="N2" s="6"/>
      <c r="O2" s="6"/>
      <c r="P2" s="6"/>
      <c r="Q2" s="6"/>
    </row>
    <row r="3" spans="1:17" ht="15" customHeight="1">
      <c r="A3" s="4"/>
      <c r="B3" s="7"/>
      <c r="C3" s="8"/>
      <c r="D3" s="53"/>
      <c r="E3" s="52"/>
      <c r="F3" s="52"/>
      <c r="G3" s="9"/>
      <c r="H3" s="6"/>
      <c r="I3" s="6"/>
      <c r="J3" s="6"/>
      <c r="K3" s="6"/>
      <c r="L3" s="6"/>
      <c r="M3" s="6"/>
      <c r="N3" s="6"/>
      <c r="O3" s="6"/>
      <c r="P3" s="6"/>
      <c r="Q3" s="6"/>
    </row>
    <row r="4" spans="2:17" ht="12.75" customHeight="1">
      <c r="B4" s="10"/>
      <c r="C4" s="11"/>
      <c r="D4" s="54"/>
      <c r="E4" s="253"/>
      <c r="F4" s="56"/>
      <c r="G4" s="12"/>
      <c r="H4" s="6"/>
      <c r="I4" s="6"/>
      <c r="J4" s="6"/>
      <c r="K4" s="6"/>
      <c r="L4" s="6"/>
      <c r="M4" s="6"/>
      <c r="N4" s="6"/>
      <c r="O4" s="6"/>
      <c r="P4" s="6"/>
      <c r="Q4" s="6"/>
    </row>
    <row r="5" spans="2:17" ht="12.75" customHeight="1">
      <c r="B5" s="10"/>
      <c r="C5" s="11"/>
      <c r="D5" s="54"/>
      <c r="E5" s="55"/>
      <c r="F5" s="56"/>
      <c r="G5" s="12"/>
      <c r="H5" s="6"/>
      <c r="I5" s="6"/>
      <c r="J5" s="6"/>
      <c r="K5" s="6"/>
      <c r="L5" s="6"/>
      <c r="M5" s="6"/>
      <c r="N5" s="6"/>
      <c r="O5" s="6"/>
      <c r="P5" s="6"/>
      <c r="Q5" s="6"/>
    </row>
    <row r="6" spans="2:17" ht="12.75" customHeight="1">
      <c r="B6" s="392" t="s">
        <v>143</v>
      </c>
      <c r="C6" s="393"/>
      <c r="D6" s="393"/>
      <c r="E6" s="393"/>
      <c r="F6" s="394"/>
      <c r="G6" s="354"/>
      <c r="H6" s="355"/>
      <c r="I6" s="403" t="s">
        <v>107</v>
      </c>
      <c r="J6" s="404"/>
      <c r="K6" s="404"/>
      <c r="L6" s="404"/>
      <c r="M6" s="404"/>
      <c r="N6" s="6"/>
      <c r="O6" s="6"/>
      <c r="P6" s="6"/>
      <c r="Q6" s="6"/>
    </row>
    <row r="7" spans="2:17" ht="12.75" customHeight="1">
      <c r="B7" s="395"/>
      <c r="C7" s="396"/>
      <c r="D7" s="396"/>
      <c r="E7" s="396"/>
      <c r="F7" s="397"/>
      <c r="G7" s="356"/>
      <c r="H7" s="355"/>
      <c r="I7" s="371" t="s">
        <v>108</v>
      </c>
      <c r="J7" s="372"/>
      <c r="K7" s="372"/>
      <c r="L7" s="372"/>
      <c r="M7" s="372"/>
      <c r="N7" s="6"/>
      <c r="O7" s="6"/>
      <c r="P7" s="6"/>
      <c r="Q7" s="6"/>
    </row>
    <row r="8" spans="2:17" ht="12.75" customHeight="1">
      <c r="B8" s="110"/>
      <c r="C8" s="11"/>
      <c r="D8" s="54"/>
      <c r="E8" s="55"/>
      <c r="F8" s="111"/>
      <c r="G8" s="356"/>
      <c r="H8" s="355"/>
      <c r="I8" s="6"/>
      <c r="J8" s="6"/>
      <c r="K8" s="6"/>
      <c r="L8" s="6"/>
      <c r="M8" s="6"/>
      <c r="N8" s="6"/>
      <c r="O8" s="6"/>
      <c r="P8" s="6"/>
      <c r="Q8" s="6"/>
    </row>
    <row r="9" spans="2:17" ht="36.75">
      <c r="B9" s="378" t="s">
        <v>113</v>
      </c>
      <c r="C9" s="379"/>
      <c r="D9" s="379"/>
      <c r="E9" s="379"/>
      <c r="F9" s="380"/>
      <c r="G9" s="356"/>
      <c r="H9" s="355"/>
      <c r="I9" s="6"/>
      <c r="J9" s="6"/>
      <c r="K9" s="6"/>
      <c r="L9" s="6"/>
      <c r="M9" s="6"/>
      <c r="N9" s="6"/>
      <c r="O9" s="281" t="s">
        <v>99</v>
      </c>
      <c r="P9" s="282" t="s">
        <v>105</v>
      </c>
      <c r="Q9" s="282" t="s">
        <v>106</v>
      </c>
    </row>
    <row r="10" spans="2:17" ht="36.75">
      <c r="B10" s="381">
        <f>IF(F17=0,"",IF(F17&lt;0,Budget_négatif,Budget_positif))</f>
      </c>
      <c r="C10" s="382"/>
      <c r="D10" s="382"/>
      <c r="E10" s="382"/>
      <c r="F10" s="383"/>
      <c r="G10" s="356"/>
      <c r="H10" s="355"/>
      <c r="I10" s="6"/>
      <c r="J10" s="6"/>
      <c r="K10" s="6"/>
      <c r="L10" s="6"/>
      <c r="M10" s="6"/>
      <c r="N10" s="6"/>
      <c r="O10" s="283" t="s">
        <v>110</v>
      </c>
      <c r="P10" s="282">
        <v>0</v>
      </c>
      <c r="Q10" s="282">
        <v>0</v>
      </c>
    </row>
    <row r="11" spans="2:17" ht="12.75">
      <c r="B11" s="384">
        <f>IF(F15=0,"",IF(F15&gt;0,Resouces_positives,Resources_négatives))</f>
      </c>
      <c r="C11" s="385"/>
      <c r="D11" s="385"/>
      <c r="E11" s="385"/>
      <c r="F11" s="386"/>
      <c r="G11" s="356"/>
      <c r="H11" s="355"/>
      <c r="I11" s="15"/>
      <c r="J11" s="14"/>
      <c r="K11" s="16"/>
      <c r="L11" s="17"/>
      <c r="O11" s="283" t="s">
        <v>111</v>
      </c>
      <c r="P11" s="282">
        <v>0</v>
      </c>
      <c r="Q11" s="282">
        <v>0</v>
      </c>
    </row>
    <row r="12" spans="2:17" ht="12.75">
      <c r="B12" s="375">
        <f>IF(F16=0,"",IF(F16&gt;0,Dépenses_positives,Dépenses_négatives))</f>
      </c>
      <c r="C12" s="376"/>
      <c r="D12" s="376"/>
      <c r="E12" s="376"/>
      <c r="F12" s="377"/>
      <c r="G12" s="356"/>
      <c r="H12" s="355"/>
      <c r="I12" s="15"/>
      <c r="J12" s="14"/>
      <c r="K12" s="16"/>
      <c r="L12" s="17"/>
      <c r="O12" s="283" t="s">
        <v>112</v>
      </c>
      <c r="P12" s="282">
        <v>0</v>
      </c>
      <c r="Q12" s="282">
        <v>0</v>
      </c>
    </row>
    <row r="13" spans="2:17" ht="12.75">
      <c r="B13" s="112"/>
      <c r="C13" s="102"/>
      <c r="D13" s="54"/>
      <c r="E13" s="54"/>
      <c r="F13" s="113"/>
      <c r="G13" s="356"/>
      <c r="H13" s="355"/>
      <c r="I13" s="15"/>
      <c r="J13" s="14"/>
      <c r="K13" s="16"/>
      <c r="L13" s="17"/>
      <c r="O13" s="283" t="s">
        <v>114</v>
      </c>
      <c r="P13" s="282">
        <v>0</v>
      </c>
      <c r="Q13" s="282">
        <v>0</v>
      </c>
    </row>
    <row r="14" spans="2:17" ht="15" customHeight="1">
      <c r="B14" s="387" t="s">
        <v>24</v>
      </c>
      <c r="C14" s="388"/>
      <c r="D14" s="133" t="s">
        <v>50</v>
      </c>
      <c r="E14" s="134" t="s">
        <v>51</v>
      </c>
      <c r="F14" s="135" t="s">
        <v>17</v>
      </c>
      <c r="G14" s="356"/>
      <c r="H14" s="355"/>
      <c r="I14" s="1"/>
      <c r="M14" s="13"/>
      <c r="O14" s="283" t="s">
        <v>115</v>
      </c>
      <c r="P14" s="282">
        <v>0</v>
      </c>
      <c r="Q14" s="282">
        <v>0</v>
      </c>
    </row>
    <row r="15" spans="2:17" ht="15" customHeight="1">
      <c r="B15" s="367" t="s">
        <v>33</v>
      </c>
      <c r="C15" s="368"/>
      <c r="D15" s="136">
        <f>Janvier!D15+Février!D15+Mars!D15+Avril!D15+Mai!D15+Juin!D15+Juillet!D15+Août!D15+Septembre!D15+Octobre!D15+Novembre!D15+Décembre!D15</f>
        <v>0</v>
      </c>
      <c r="E15" s="136">
        <f>Janvier!E15+Février!E15+Mars!E15+Avril!E15+Mai!E15+Juin!E15+Juillet!E15+Août!E15+Septembre!E15+Octobre!E15+Novembre!E15+Décembre!E15</f>
        <v>0</v>
      </c>
      <c r="F15" s="137">
        <f>Janvier!F15+Février!F15+Mars!F15+Avril!F15+Mai!F15+Juin!F15+Juillet!F15+Août!F15+Septembre!F15+Octobre!F15+Novembre!F15+Décembre!F15</f>
        <v>0</v>
      </c>
      <c r="G15" s="356"/>
      <c r="H15" s="355"/>
      <c r="I15" s="1"/>
      <c r="M15" s="13"/>
      <c r="O15" s="283" t="s">
        <v>144</v>
      </c>
      <c r="P15" s="282">
        <v>0</v>
      </c>
      <c r="Q15" s="282">
        <v>0</v>
      </c>
    </row>
    <row r="16" spans="2:17" ht="15" customHeight="1">
      <c r="B16" s="367" t="s">
        <v>34</v>
      </c>
      <c r="C16" s="368"/>
      <c r="D16" s="138">
        <f>Janvier!D16+Février!D16+Mars!D16+Avril!D16+Mai!D16+Juin!D16+Juillet!D16+Août!D16+Septembre!D16+Octobre!D16+Novembre!D16+Décembre!D16</f>
        <v>0</v>
      </c>
      <c r="E16" s="138">
        <f>Janvier!E16+Février!E16+Mars!E16+Avril!E16+Mai!E16+Juin!E16+Juillet!E16+Août!E16+Septembre!E16+Octobre!E16+Novembre!E16+Décembre!E16</f>
        <v>0</v>
      </c>
      <c r="F16" s="137">
        <f>Janvier!F16+Février!F16+Mars!F16+Avril!F16+Mai!F16+Juin!F16+Juillet!F16+Août!F16+Septembre!F16+Octobre!F16+Novembre!F16+Décembre!F16</f>
        <v>0</v>
      </c>
      <c r="G16" s="356"/>
      <c r="H16" s="355"/>
      <c r="I16" s="1"/>
      <c r="M16" s="13"/>
      <c r="O16" s="283" t="s">
        <v>145</v>
      </c>
      <c r="P16" s="282">
        <v>0</v>
      </c>
      <c r="Q16" s="282">
        <v>0</v>
      </c>
    </row>
    <row r="17" spans="2:17" ht="15" customHeight="1">
      <c r="B17" s="369" t="s">
        <v>139</v>
      </c>
      <c r="C17" s="370"/>
      <c r="D17" s="139">
        <f>Janvier!D17+Février!D17+Mars!D17+Avril!D17+Mai!D17+Juin!D17+Juillet!D17+Août!D17+Septembre!D17+Octobre!D17+Novembre!D17+Décembre!D17</f>
        <v>0</v>
      </c>
      <c r="E17" s="139">
        <f>Janvier!E17+Février!E17+Mars!E17+Avril!E17+Mai!E17+Juin!E17+Juillet!E17+Août!E17+Septembre!E17+Octobre!E17+Novembre!E17+Décembre!E17</f>
        <v>0</v>
      </c>
      <c r="F17" s="140">
        <f>Janvier!F17+Février!F17+Mars!F17+Avril!F17+Mai!F17+Juin!F17+Juillet!F17+Août!F17+Septembre!F17+Octobre!F17+Novembre!F17+Décembre!F17</f>
        <v>0</v>
      </c>
      <c r="G17" s="356"/>
      <c r="H17" s="355"/>
      <c r="I17" s="1"/>
      <c r="M17" s="13"/>
      <c r="O17" s="283" t="s">
        <v>116</v>
      </c>
      <c r="P17" s="282">
        <v>0</v>
      </c>
      <c r="Q17" s="282">
        <v>0</v>
      </c>
    </row>
    <row r="18" spans="1:17" ht="12.75">
      <c r="A18" s="13"/>
      <c r="B18" s="13"/>
      <c r="C18" s="18"/>
      <c r="D18" s="57"/>
      <c r="E18" s="57"/>
      <c r="F18" s="57"/>
      <c r="G18" s="13"/>
      <c r="H18" s="19"/>
      <c r="I18" s="20"/>
      <c r="M18" s="13"/>
      <c r="N18" s="13"/>
      <c r="O18" s="283" t="s">
        <v>117</v>
      </c>
      <c r="P18" s="282">
        <v>0</v>
      </c>
      <c r="Q18" s="282">
        <v>0</v>
      </c>
    </row>
    <row r="19" spans="2:17" ht="15">
      <c r="B19" s="389" t="s">
        <v>94</v>
      </c>
      <c r="C19" s="390"/>
      <c r="D19" s="390"/>
      <c r="E19" s="390"/>
      <c r="F19" s="391"/>
      <c r="G19" s="21"/>
      <c r="H19" s="374"/>
      <c r="I19" s="374"/>
      <c r="J19" s="374"/>
      <c r="K19" s="374"/>
      <c r="L19" s="374"/>
      <c r="O19" s="283" t="s">
        <v>118</v>
      </c>
      <c r="P19" s="282">
        <v>0</v>
      </c>
      <c r="Q19" s="282">
        <v>0</v>
      </c>
    </row>
    <row r="20" spans="2:17" ht="12.75">
      <c r="B20" s="405" t="s">
        <v>147</v>
      </c>
      <c r="C20" s="406"/>
      <c r="D20" s="406"/>
      <c r="E20" s="406"/>
      <c r="F20" s="407"/>
      <c r="G20" s="21"/>
      <c r="H20" s="22"/>
      <c r="I20" s="20"/>
      <c r="O20" s="283" t="s">
        <v>146</v>
      </c>
      <c r="P20" s="282">
        <v>0</v>
      </c>
      <c r="Q20" s="282">
        <v>0</v>
      </c>
    </row>
    <row r="21" spans="2:17" ht="15">
      <c r="B21" s="114"/>
      <c r="C21" s="24"/>
      <c r="D21" s="23"/>
      <c r="E21" s="24"/>
      <c r="F21" s="115"/>
      <c r="G21" s="21"/>
      <c r="H21" s="22"/>
      <c r="I21" s="20"/>
      <c r="O21" s="283" t="s">
        <v>119</v>
      </c>
      <c r="P21" s="282">
        <v>0</v>
      </c>
      <c r="Q21" s="282">
        <v>0</v>
      </c>
    </row>
    <row r="22" spans="2:17" ht="33.75">
      <c r="B22" s="144" t="s">
        <v>97</v>
      </c>
      <c r="C22" s="129" t="s">
        <v>98</v>
      </c>
      <c r="D22" s="130" t="s">
        <v>30</v>
      </c>
      <c r="E22" s="131" t="s">
        <v>25</v>
      </c>
      <c r="F22" s="145" t="s">
        <v>31</v>
      </c>
      <c r="G22" s="21"/>
      <c r="H22" s="408"/>
      <c r="I22" s="408"/>
      <c r="J22" s="408"/>
      <c r="K22" s="408"/>
      <c r="L22" s="408"/>
      <c r="O22" s="283" t="s">
        <v>120</v>
      </c>
      <c r="P22" s="282">
        <v>0</v>
      </c>
      <c r="Q22" s="282">
        <v>0</v>
      </c>
    </row>
    <row r="23" spans="2:17" ht="12.75">
      <c r="B23" s="146" t="s">
        <v>124</v>
      </c>
      <c r="C23" s="159">
        <v>1</v>
      </c>
      <c r="D23" s="147">
        <f>Janvier!D23+Février!D23+Mars!D23+Avril!D23+Mai!D23+Juin!D23+Juillet!D23+Août!D23+Septembre!D23+Octobre!D23+Novembre!D23+Décembre!D23</f>
        <v>0</v>
      </c>
      <c r="E23" s="147">
        <f>Janvier!E23+Février!E23+Mars!E23+Avril!E23+Mai!E23+Juin!E23+Juillet!E23+Août!E23+Septembre!E23+Octobre!E23+Novembre!E23+Décembre!E23</f>
        <v>0</v>
      </c>
      <c r="F23" s="148">
        <f>Janvier!F23+Février!F23+Mars!F23+Avril!F23+Mai!F23+Juin!F23+Juillet!F23+Août!F23+Septembre!F23+Octobre!F23+Novembre!F23+Décembre!F23</f>
        <v>0</v>
      </c>
      <c r="G23" s="21"/>
      <c r="H23" s="408"/>
      <c r="I23" s="408"/>
      <c r="J23" s="408"/>
      <c r="K23" s="408"/>
      <c r="L23" s="408"/>
      <c r="O23" s="283" t="s">
        <v>121</v>
      </c>
      <c r="P23" s="282">
        <v>0</v>
      </c>
      <c r="Q23" s="282">
        <v>0</v>
      </c>
    </row>
    <row r="24" spans="2:17" ht="12.75">
      <c r="B24" s="146" t="s">
        <v>125</v>
      </c>
      <c r="C24" s="159">
        <v>1</v>
      </c>
      <c r="D24" s="147">
        <f>Janvier!D24+Février!D24+Mars!D24+Avril!D24+Mai!D24+Juin!D24+Juillet!D24+Août!D24+Septembre!D24+Octobre!D24+Novembre!D24+Décembre!D24</f>
        <v>0</v>
      </c>
      <c r="E24" s="147">
        <f>Janvier!E24+Février!E24+Mars!E24+Avril!E24+Mai!E24+Juin!E24+Juillet!E24+Août!E24+Septembre!E24+Octobre!E24+Novembre!E24+Décembre!E24</f>
        <v>0</v>
      </c>
      <c r="F24" s="148">
        <f>Janvier!F24+Février!F24+Mars!F24+Avril!F24+Mai!F24+Juin!F24+Juillet!F24+Août!F24+Septembre!F24+Octobre!F24+Novembre!F24+Décembre!F24</f>
        <v>0</v>
      </c>
      <c r="G24" s="21"/>
      <c r="H24" s="408"/>
      <c r="I24" s="408"/>
      <c r="J24" s="408"/>
      <c r="K24" s="408"/>
      <c r="L24" s="408"/>
      <c r="O24" s="283" t="s">
        <v>122</v>
      </c>
      <c r="P24" s="282">
        <v>0</v>
      </c>
      <c r="Q24" s="282">
        <v>0</v>
      </c>
    </row>
    <row r="25" spans="2:17" ht="12.75">
      <c r="B25" s="146" t="s">
        <v>126</v>
      </c>
      <c r="C25" s="159">
        <v>1</v>
      </c>
      <c r="D25" s="147">
        <f>Janvier!D25+Février!D25+Mars!D25+Avril!D25+Mai!D25+Juin!D25+Juillet!D25+Août!D25+Septembre!D25+Octobre!D25+Novembre!D25+Décembre!D25</f>
        <v>0</v>
      </c>
      <c r="E25" s="147">
        <f>Janvier!E25+Février!E25+Mars!E25+Avril!E25+Mai!E25+Juin!E25+Juillet!E25+Août!E25+Septembre!E25+Octobre!E25+Novembre!E25+Décembre!E25</f>
        <v>0</v>
      </c>
      <c r="F25" s="148">
        <f>Janvier!F25+Février!F25+Mars!F25+Avril!F25+Mai!F25+Juin!F25+Juillet!F25+Août!F25+Septembre!F25+Octobre!F25+Novembre!F25+Décembre!F25</f>
        <v>0</v>
      </c>
      <c r="G25" s="21"/>
      <c r="H25" s="408"/>
      <c r="I25" s="408"/>
      <c r="J25" s="408"/>
      <c r="K25" s="408"/>
      <c r="L25" s="408"/>
      <c r="O25" s="283" t="s">
        <v>123</v>
      </c>
      <c r="P25" s="282">
        <v>0</v>
      </c>
      <c r="Q25" s="282">
        <v>0</v>
      </c>
    </row>
    <row r="26" spans="2:17" ht="12.75">
      <c r="B26" s="146" t="s">
        <v>127</v>
      </c>
      <c r="C26" s="159">
        <v>2</v>
      </c>
      <c r="D26" s="147">
        <f>Janvier!D26+Février!D26+Mars!D26+Avril!D26+Mai!D26+Juin!D26+Juillet!D26+Août!D26+Septembre!D26+Octobre!D26+Novembre!D26+Décembre!D26</f>
        <v>0</v>
      </c>
      <c r="E26" s="147">
        <f>Janvier!E26+Février!E26+Mars!E26+Avril!E26+Mai!E26+Juin!E26+Juillet!E26+Août!E26+Septembre!E26+Octobre!E26+Novembre!E26+Décembre!E26</f>
        <v>0</v>
      </c>
      <c r="F26" s="148">
        <f>Janvier!F26+Février!F26+Mars!F26+Avril!F26+Mai!F26+Juin!F26+Juillet!F26+Août!F26+Septembre!F26+Octobre!F26+Novembre!F26+Décembre!F26</f>
        <v>0</v>
      </c>
      <c r="G26" s="21"/>
      <c r="H26" s="408"/>
      <c r="I26" s="408"/>
      <c r="J26" s="408"/>
      <c r="K26" s="408"/>
      <c r="L26" s="408"/>
      <c r="O26" s="283" t="s">
        <v>100</v>
      </c>
      <c r="P26" s="282">
        <v>0</v>
      </c>
      <c r="Q26" s="282">
        <v>0</v>
      </c>
    </row>
    <row r="27" spans="2:12" ht="12.75">
      <c r="B27" s="146" t="s">
        <v>128</v>
      </c>
      <c r="C27" s="159">
        <v>2</v>
      </c>
      <c r="D27" s="147">
        <f>Janvier!D27+Février!D27+Mars!D27+Avril!D27+Mai!D27+Juin!D27+Juillet!D27+Août!D27+Septembre!D27+Octobre!D27+Novembre!D27+Décembre!D27</f>
        <v>0</v>
      </c>
      <c r="E27" s="147">
        <f>Janvier!E27+Février!E27+Mars!E27+Avril!E27+Mai!E27+Juin!E27+Juillet!E27+Août!E27+Septembre!E27+Octobre!E27+Novembre!E27+Décembre!E27</f>
        <v>0</v>
      </c>
      <c r="F27" s="148">
        <f>Janvier!F27+Février!F27+Mars!F27+Avril!F27+Mai!F27+Juin!F27+Juillet!F27+Août!F27+Septembre!F27+Octobre!F27+Novembre!F27+Décembre!F27</f>
        <v>0</v>
      </c>
      <c r="G27" s="21"/>
      <c r="H27" s="408"/>
      <c r="I27" s="408"/>
      <c r="J27" s="408"/>
      <c r="K27" s="408"/>
      <c r="L27" s="408"/>
    </row>
    <row r="28" spans="2:12" ht="12.75">
      <c r="B28" s="146" t="s">
        <v>44</v>
      </c>
      <c r="C28" s="159">
        <v>2</v>
      </c>
      <c r="D28" s="147">
        <f>Janvier!D28+Février!D28+Mars!D28+Avril!D28+Mai!D28+Juin!D28+Juillet!D28+Août!D28+Septembre!D28+Octobre!D28+Novembre!D28+Décembre!D28</f>
        <v>0</v>
      </c>
      <c r="E28" s="147">
        <f>Janvier!E28+Février!E28+Mars!E28+Avril!E28+Mai!E28+Juin!E28+Juillet!E28+Août!E28+Septembre!E28+Octobre!E28+Novembre!E28+Décembre!E28</f>
        <v>0</v>
      </c>
      <c r="F28" s="148">
        <f>Janvier!F28+Février!F28+Mars!F28+Avril!F28+Mai!F28+Juin!F28+Juillet!F28+Août!F28+Septembre!F28+Octobre!F28+Novembre!F28+Décembre!F28</f>
        <v>0</v>
      </c>
      <c r="G28" s="21"/>
      <c r="H28" s="408"/>
      <c r="I28" s="408"/>
      <c r="J28" s="408"/>
      <c r="K28" s="408"/>
      <c r="L28" s="408"/>
    </row>
    <row r="29" spans="1:12" ht="12.75">
      <c r="A29" s="25"/>
      <c r="B29" s="146" t="s">
        <v>45</v>
      </c>
      <c r="C29" s="159">
        <v>2</v>
      </c>
      <c r="D29" s="147">
        <f>Janvier!D29+Février!D29+Mars!D29+Avril!D29+Mai!D29+Juin!D29+Juillet!D29+Août!D29+Septembre!D29+Octobre!D29+Novembre!D29+Décembre!D29</f>
        <v>0</v>
      </c>
      <c r="E29" s="147">
        <f>Janvier!E29+Février!E29+Mars!E29+Avril!E29+Mai!E29+Juin!E29+Juillet!E29+Août!E29+Septembre!E29+Octobre!E29+Novembre!E29+Décembre!E29</f>
        <v>0</v>
      </c>
      <c r="F29" s="148">
        <f>Janvier!F29+Février!F29+Mars!F29+Avril!F29+Mai!F29+Juin!F29+Juillet!F29+Août!F29+Septembre!F29+Octobre!F29+Novembre!F29+Décembre!F29</f>
        <v>0</v>
      </c>
      <c r="G29" s="26"/>
      <c r="H29" s="408"/>
      <c r="I29" s="408"/>
      <c r="J29" s="408"/>
      <c r="K29" s="408"/>
      <c r="L29" s="408"/>
    </row>
    <row r="30" spans="2:12" s="27" customFormat="1" ht="12.75">
      <c r="B30" s="401" t="s">
        <v>35</v>
      </c>
      <c r="C30" s="402"/>
      <c r="D30" s="149">
        <f>Janvier!D30+Février!D30+Mars!D30+Avril!D30+Mai!D30+Juin!D30+Juillet!D30+Août!D30+Septembre!D30+Octobre!D30+Novembre!D30+Décembre!D30</f>
        <v>0</v>
      </c>
      <c r="E30" s="149">
        <f>Janvier!E30+Février!E30+Mars!E30+Avril!E30+Mai!E30+Juin!E30+Juillet!E30+Août!E30+Septembre!E30+Octobre!E30+Novembre!E30+Décembre!E30</f>
        <v>0</v>
      </c>
      <c r="F30" s="150">
        <f>Janvier!F30+Février!F30+Mars!F30+Avril!F30+Mai!F30+Juin!F30+Juillet!F30+Août!F30+Septembre!F30+Octobre!F30+Novembre!F30+Décembre!F30</f>
        <v>0</v>
      </c>
      <c r="G30" s="28"/>
      <c r="H30" s="408"/>
      <c r="I30" s="408"/>
      <c r="J30" s="408"/>
      <c r="K30" s="408"/>
      <c r="L30" s="408"/>
    </row>
    <row r="31" spans="1:12" s="25" customFormat="1" ht="12.75">
      <c r="A31" s="29"/>
      <c r="B31" s="30"/>
      <c r="C31" s="31"/>
      <c r="D31" s="58"/>
      <c r="E31" s="58"/>
      <c r="F31" s="59"/>
      <c r="G31" s="32"/>
      <c r="H31" s="1"/>
      <c r="I31" s="3"/>
      <c r="J31" s="33"/>
      <c r="K31" s="33"/>
      <c r="L31" s="34"/>
    </row>
    <row r="32" spans="2:7" ht="12.75">
      <c r="B32" s="35"/>
      <c r="C32" s="16"/>
      <c r="D32" s="60"/>
      <c r="E32" s="61"/>
      <c r="F32" s="62"/>
      <c r="G32" s="17"/>
    </row>
    <row r="33" spans="5:13" ht="12.75">
      <c r="E33" s="54"/>
      <c r="F33" s="54"/>
      <c r="G33" s="67"/>
      <c r="H33" s="22"/>
      <c r="M33" s="37"/>
    </row>
    <row r="34" spans="2:13" ht="15">
      <c r="B34" s="389" t="s">
        <v>32</v>
      </c>
      <c r="C34" s="390"/>
      <c r="D34" s="390"/>
      <c r="E34" s="390"/>
      <c r="F34" s="390"/>
      <c r="G34" s="391"/>
      <c r="H34" s="22"/>
      <c r="I34" s="389" t="s">
        <v>107</v>
      </c>
      <c r="J34" s="390"/>
      <c r="K34" s="390"/>
      <c r="L34" s="391"/>
      <c r="M34" s="37"/>
    </row>
    <row r="35" spans="2:13" ht="12.75">
      <c r="B35" s="371" t="s">
        <v>147</v>
      </c>
      <c r="C35" s="372"/>
      <c r="D35" s="372"/>
      <c r="E35" s="372"/>
      <c r="F35" s="372"/>
      <c r="G35" s="373"/>
      <c r="H35" s="22"/>
      <c r="I35" s="371" t="s">
        <v>108</v>
      </c>
      <c r="J35" s="372"/>
      <c r="K35" s="372"/>
      <c r="L35" s="373"/>
      <c r="M35" s="37"/>
    </row>
    <row r="36" spans="2:12" ht="15" customHeight="1">
      <c r="B36" s="398"/>
      <c r="C36" s="399"/>
      <c r="D36" s="399"/>
      <c r="E36" s="399"/>
      <c r="F36" s="399"/>
      <c r="G36" s="400"/>
      <c r="H36" s="22"/>
      <c r="I36" s="141"/>
      <c r="J36" s="142"/>
      <c r="K36" s="142"/>
      <c r="L36" s="143"/>
    </row>
    <row r="37" spans="2:12" ht="33.75">
      <c r="B37" s="128" t="s">
        <v>52</v>
      </c>
      <c r="C37" s="129" t="s">
        <v>98</v>
      </c>
      <c r="D37" s="130" t="s">
        <v>48</v>
      </c>
      <c r="E37" s="131" t="s">
        <v>50</v>
      </c>
      <c r="F37" s="131" t="s">
        <v>51</v>
      </c>
      <c r="G37" s="132" t="s">
        <v>17</v>
      </c>
      <c r="H37" s="22"/>
      <c r="I37" s="284" t="s">
        <v>99</v>
      </c>
      <c r="J37" s="285" t="s">
        <v>103</v>
      </c>
      <c r="K37" s="286" t="s">
        <v>101</v>
      </c>
      <c r="L37" s="287" t="s">
        <v>102</v>
      </c>
    </row>
    <row r="38" spans="2:12" ht="12.75">
      <c r="B38" s="116" t="s">
        <v>26</v>
      </c>
      <c r="C38" s="151">
        <f aca="true" t="shared" si="0" ref="C38:C101">VLOOKUP(D38,Tableau_param_categories,2,FALSE)</f>
        <v>3</v>
      </c>
      <c r="D38" s="152" t="s">
        <v>110</v>
      </c>
      <c r="E38" s="120">
        <f>Janvier!E38+Février!E38+Mars!E38+Avril!E38+Mai!E38+Juin!E38+Juillet!E38+Août!E38+Septembre!E38+Octobre!E38+Novembre!E38+Décembre!E38</f>
        <v>0</v>
      </c>
      <c r="F38" s="120">
        <f>Janvier!F38+Février!F38+Mars!F38+Avril!F38+Mai!F38+Juin!F38+Juillet!F38+Août!F38+Septembre!F38+Octobre!F38+Novembre!F38+Décembre!F38</f>
        <v>0</v>
      </c>
      <c r="G38" s="118">
        <f>Janvier!G38+Février!G38+Mars!G38+Avril!G38+Mai!G38+Juin!G38+Juillet!G38+Août!G38+Septembre!G38+Octobre!G38+Novembre!G38+Décembre!G38</f>
        <v>0</v>
      </c>
      <c r="H38" s="22"/>
      <c r="I38" s="288" t="s">
        <v>110</v>
      </c>
      <c r="J38" s="289">
        <v>0</v>
      </c>
      <c r="K38" s="290">
        <v>0</v>
      </c>
      <c r="L38" s="291">
        <v>0</v>
      </c>
    </row>
    <row r="39" spans="2:12" ht="12.75">
      <c r="B39" s="116" t="s">
        <v>27</v>
      </c>
      <c r="C39" s="151">
        <f t="shared" si="0"/>
        <v>3</v>
      </c>
      <c r="D39" s="152" t="s">
        <v>110</v>
      </c>
      <c r="E39" s="120">
        <f>Janvier!E39+Février!E39+Mars!E39+Avril!E39+Mai!E39+Juin!E39+Juillet!E39+Août!E39+Septembre!E39+Octobre!E39+Novembre!E39+Décembre!E39</f>
        <v>0</v>
      </c>
      <c r="F39" s="120">
        <f>Janvier!F39+Février!F39+Mars!F39+Avril!F39+Mai!F39+Juin!F39+Juillet!F39+Août!F39+Septembre!F39+Octobre!F39+Novembre!F39+Décembre!F39</f>
        <v>0</v>
      </c>
      <c r="G39" s="118">
        <f>Janvier!G39+Février!G39+Mars!G39+Avril!G39+Mai!G39+Juin!G39+Juillet!G39+Août!G39+Septembre!G39+Octobre!G39+Novembre!G39+Décembre!G39</f>
        <v>0</v>
      </c>
      <c r="H39" s="22"/>
      <c r="I39" s="288" t="s">
        <v>111</v>
      </c>
      <c r="J39" s="289">
        <v>0</v>
      </c>
      <c r="K39" s="290">
        <v>0</v>
      </c>
      <c r="L39" s="291">
        <v>0</v>
      </c>
    </row>
    <row r="40" spans="2:12" ht="12.75">
      <c r="B40" s="116" t="s">
        <v>46</v>
      </c>
      <c r="C40" s="151">
        <f t="shared" si="0"/>
        <v>3</v>
      </c>
      <c r="D40" s="152" t="s">
        <v>110</v>
      </c>
      <c r="E40" s="120">
        <f>Janvier!E40+Février!E40+Mars!E40+Avril!E40+Mai!E40+Juin!E40+Juillet!E40+Août!E40+Septembre!E40+Octobre!E40+Novembre!E40+Décembre!E40</f>
        <v>0</v>
      </c>
      <c r="F40" s="120">
        <f>Janvier!F40+Février!F40+Mars!F40+Avril!F40+Mai!F40+Juin!F40+Juillet!F40+Août!F40+Septembre!F40+Octobre!F40+Novembre!F40+Décembre!F40</f>
        <v>0</v>
      </c>
      <c r="G40" s="118">
        <f>Janvier!G40+Février!G40+Mars!G40+Avril!G40+Mai!G40+Juin!G40+Juillet!G40+Août!G40+Septembre!G40+Octobre!G40+Novembre!G40+Décembre!G40</f>
        <v>0</v>
      </c>
      <c r="H40" s="22"/>
      <c r="I40" s="288" t="s">
        <v>112</v>
      </c>
      <c r="J40" s="289">
        <v>0</v>
      </c>
      <c r="K40" s="290">
        <v>0</v>
      </c>
      <c r="L40" s="291">
        <v>0</v>
      </c>
    </row>
    <row r="41" spans="2:12" ht="12.75">
      <c r="B41" s="116" t="s">
        <v>47</v>
      </c>
      <c r="C41" s="151">
        <f t="shared" si="0"/>
        <v>3</v>
      </c>
      <c r="D41" s="152" t="s">
        <v>110</v>
      </c>
      <c r="E41" s="120">
        <f>Janvier!E41+Février!E41+Mars!E41+Avril!E41+Mai!E41+Juin!E41+Juillet!E41+Août!E41+Septembre!E41+Octobre!E41+Novembre!E41+Décembre!E41</f>
        <v>0</v>
      </c>
      <c r="F41" s="120">
        <f>Janvier!F41+Février!F41+Mars!F41+Avril!F41+Mai!F41+Juin!F41+Juillet!F41+Août!F41+Septembre!F41+Octobre!F41+Novembre!F41+Décembre!F41</f>
        <v>0</v>
      </c>
      <c r="G41" s="118">
        <f>Janvier!G41+Février!G41+Mars!G41+Avril!G41+Mai!G41+Juin!G41+Juillet!G41+Août!G41+Septembre!G41+Octobre!G41+Novembre!G41+Décembre!G41</f>
        <v>0</v>
      </c>
      <c r="H41" s="68"/>
      <c r="I41" s="288" t="s">
        <v>114</v>
      </c>
      <c r="J41" s="289">
        <v>0</v>
      </c>
      <c r="K41" s="290">
        <v>0</v>
      </c>
      <c r="L41" s="291">
        <v>0</v>
      </c>
    </row>
    <row r="42" spans="2:12" ht="12.75">
      <c r="B42" s="116" t="s">
        <v>57</v>
      </c>
      <c r="C42" s="151">
        <f t="shared" si="0"/>
        <v>3</v>
      </c>
      <c r="D42" s="152" t="s">
        <v>110</v>
      </c>
      <c r="E42" s="120">
        <f>Janvier!E42+Février!E42+Mars!E42+Avril!E42+Mai!E42+Juin!E42+Juillet!E42+Août!E42+Septembre!E42+Octobre!E42+Novembre!E42+Décembre!E42</f>
        <v>0</v>
      </c>
      <c r="F42" s="120">
        <f>Janvier!F42+Février!F42+Mars!F42+Avril!F42+Mai!F42+Juin!F42+Juillet!F42+Août!F42+Septembre!F42+Octobre!F42+Novembre!F42+Décembre!F42</f>
        <v>0</v>
      </c>
      <c r="G42" s="118">
        <f>Janvier!G42+Février!G42+Mars!G42+Avril!G42+Mai!G42+Juin!G42+Juillet!G42+Août!G42+Septembre!G42+Octobre!G42+Novembre!G42+Décembre!G42</f>
        <v>0</v>
      </c>
      <c r="H42" s="22"/>
      <c r="I42" s="288" t="s">
        <v>115</v>
      </c>
      <c r="J42" s="289">
        <v>0</v>
      </c>
      <c r="K42" s="290">
        <v>0</v>
      </c>
      <c r="L42" s="291">
        <v>0</v>
      </c>
    </row>
    <row r="43" spans="2:15" s="38" customFormat="1" ht="12.75">
      <c r="B43" s="116" t="s">
        <v>58</v>
      </c>
      <c r="C43" s="151">
        <f t="shared" si="0"/>
        <v>3</v>
      </c>
      <c r="D43" s="152" t="s">
        <v>110</v>
      </c>
      <c r="E43" s="121">
        <f>Janvier!E43+Février!E43+Mars!E43+Avril!E43+Mai!E43+Juin!E43+Juillet!E43+Août!E43+Septembre!E43+Octobre!E43+Novembre!E43+Décembre!E43</f>
        <v>0</v>
      </c>
      <c r="F43" s="121">
        <f>Janvier!F43+Février!F43+Mars!F43+Avril!F43+Mai!F43+Juin!F43+Juillet!F43+Août!F43+Septembre!F43+Octobre!F43+Novembre!F43+Décembre!F43</f>
        <v>0</v>
      </c>
      <c r="G43" s="118">
        <f>Janvier!G43+Février!G43+Mars!G43+Avril!G43+Mai!G43+Juin!G43+Juillet!G43+Août!G43+Septembre!G43+Octobre!G43+Novembre!G43+Décembre!G43</f>
        <v>0</v>
      </c>
      <c r="H43" s="22"/>
      <c r="I43" s="288" t="s">
        <v>144</v>
      </c>
      <c r="J43" s="289">
        <v>0</v>
      </c>
      <c r="K43" s="290">
        <v>0</v>
      </c>
      <c r="L43" s="291">
        <v>0</v>
      </c>
      <c r="M43" s="1"/>
      <c r="N43" s="1"/>
      <c r="O43" s="1"/>
    </row>
    <row r="44" spans="2:15" s="38" customFormat="1" ht="12.75">
      <c r="B44" s="116" t="s">
        <v>104</v>
      </c>
      <c r="C44" s="151">
        <f t="shared" si="0"/>
        <v>3</v>
      </c>
      <c r="D44" s="152" t="s">
        <v>110</v>
      </c>
      <c r="E44" s="121">
        <f>Janvier!E44+Février!E44+Mars!E44+Avril!E44+Mai!E44+Juin!E44+Juillet!E44+Août!E44+Septembre!E44+Octobre!E44+Novembre!E44+Décembre!E44</f>
        <v>0</v>
      </c>
      <c r="F44" s="121">
        <f>Janvier!F44+Février!F44+Mars!F44+Avril!F44+Mai!F44+Juin!F44+Juillet!F44+Août!F44+Septembre!F44+Octobre!F44+Novembre!F44+Décembre!F44</f>
        <v>0</v>
      </c>
      <c r="G44" s="118">
        <f>Janvier!G44+Février!G44+Mars!G44+Avril!G44+Mai!G44+Juin!G44+Juillet!G44+Août!G44+Septembre!G44+Octobre!G44+Novembre!G44+Décembre!G44</f>
        <v>0</v>
      </c>
      <c r="H44" s="22"/>
      <c r="I44" s="292" t="s">
        <v>62</v>
      </c>
      <c r="J44" s="289">
        <v>0</v>
      </c>
      <c r="K44" s="290">
        <v>0</v>
      </c>
      <c r="L44" s="291">
        <v>0</v>
      </c>
      <c r="M44" s="1"/>
      <c r="N44" s="1"/>
      <c r="O44" s="1"/>
    </row>
    <row r="45" spans="2:12" ht="12.75">
      <c r="B45" s="117" t="s">
        <v>28</v>
      </c>
      <c r="C45" s="153">
        <f t="shared" si="0"/>
        <v>4</v>
      </c>
      <c r="D45" s="154" t="s">
        <v>111</v>
      </c>
      <c r="E45" s="122">
        <f>Janvier!E45+Février!E45+Mars!E45+Avril!E45+Mai!E45+Juin!E45+Juillet!E45+Août!E45+Septembre!E45+Octobre!E45+Novembre!E45+Décembre!E45</f>
        <v>0</v>
      </c>
      <c r="F45" s="122">
        <f>Janvier!F45+Février!F45+Mars!F45+Avril!F45+Mai!F45+Juin!F45+Juillet!F45+Août!F45+Septembre!F45+Octobre!F45+Novembre!F45+Décembre!F45</f>
        <v>0</v>
      </c>
      <c r="G45" s="119">
        <f>Janvier!G45+Février!G45+Mars!G45+Avril!G45+Mai!G45+Juin!G45+Juillet!G45+Août!G45+Septembre!G45+Octobre!G45+Novembre!G45+Décembre!G45</f>
        <v>0</v>
      </c>
      <c r="H45" s="22"/>
      <c r="I45" s="292" t="s">
        <v>63</v>
      </c>
      <c r="J45" s="289">
        <v>0</v>
      </c>
      <c r="K45" s="290">
        <v>0</v>
      </c>
      <c r="L45" s="291">
        <v>0</v>
      </c>
    </row>
    <row r="46" spans="2:12" ht="12.75">
      <c r="B46" s="117" t="s">
        <v>29</v>
      </c>
      <c r="C46" s="153">
        <f t="shared" si="0"/>
        <v>4</v>
      </c>
      <c r="D46" s="154" t="s">
        <v>111</v>
      </c>
      <c r="E46" s="122">
        <f>Janvier!E46+Février!E46+Mars!E46+Avril!E46+Mai!E46+Juin!E46+Juillet!E46+Août!E46+Septembre!E46+Octobre!E46+Novembre!E46+Décembre!E46</f>
        <v>0</v>
      </c>
      <c r="F46" s="122">
        <f>Janvier!F46+Février!F46+Mars!F46+Avril!F46+Mai!F46+Juin!F46+Juillet!F46+Août!F46+Septembre!F46+Octobre!F46+Novembre!F46+Décembre!F46</f>
        <v>0</v>
      </c>
      <c r="G46" s="119">
        <f>Janvier!G46+Février!G46+Mars!G46+Avril!G46+Mai!G46+Juin!G46+Juillet!G46+Août!G46+Septembre!G46+Octobre!G46+Novembre!G46+Décembre!G46</f>
        <v>0</v>
      </c>
      <c r="H46" s="22"/>
      <c r="I46" s="292" t="s">
        <v>39</v>
      </c>
      <c r="J46" s="289">
        <v>0</v>
      </c>
      <c r="K46" s="290">
        <v>0</v>
      </c>
      <c r="L46" s="291">
        <v>0</v>
      </c>
    </row>
    <row r="47" spans="2:12" ht="12.75">
      <c r="B47" s="117" t="s">
        <v>64</v>
      </c>
      <c r="C47" s="153">
        <f t="shared" si="0"/>
        <v>4</v>
      </c>
      <c r="D47" s="154" t="s">
        <v>111</v>
      </c>
      <c r="E47" s="122">
        <f>Janvier!E47+Février!E47+Mars!E47+Avril!E47+Mai!E47+Juin!E47+Juillet!E47+Août!E47+Septembre!E47+Octobre!E47+Novembre!E47+Décembre!E47</f>
        <v>0</v>
      </c>
      <c r="F47" s="122">
        <f>Janvier!F47+Février!F47+Mars!F47+Avril!F47+Mai!F47+Juin!F47+Juillet!F47+Août!F47+Septembre!F47+Octobre!F47+Novembre!F47+Décembre!F47</f>
        <v>0</v>
      </c>
      <c r="G47" s="119">
        <f>Janvier!G47+Février!G47+Mars!G47+Avril!G47+Mai!G47+Juin!G47+Juillet!G47+Août!G47+Septembre!G47+Octobre!G47+Novembre!G47+Décembre!G47</f>
        <v>0</v>
      </c>
      <c r="H47" s="22"/>
      <c r="I47" s="292" t="s">
        <v>37</v>
      </c>
      <c r="J47" s="289">
        <v>0</v>
      </c>
      <c r="K47" s="290">
        <v>0</v>
      </c>
      <c r="L47" s="291">
        <v>0</v>
      </c>
    </row>
    <row r="48" spans="2:12" ht="12.75">
      <c r="B48" s="117" t="s">
        <v>65</v>
      </c>
      <c r="C48" s="153">
        <f t="shared" si="0"/>
        <v>4</v>
      </c>
      <c r="D48" s="154" t="s">
        <v>111</v>
      </c>
      <c r="E48" s="122">
        <f>Janvier!E48+Février!E48+Mars!E48+Avril!E48+Mai!E48+Juin!E48+Juillet!E48+Août!E48+Septembre!E48+Octobre!E48+Novembre!E48+Décembre!E48</f>
        <v>0</v>
      </c>
      <c r="F48" s="122">
        <f>Janvier!F48+Février!F48+Mars!F48+Avril!F48+Mai!F48+Juin!F48+Juillet!F48+Août!F48+Septembre!F48+Octobre!F48+Novembre!F48+Décembre!F48</f>
        <v>0</v>
      </c>
      <c r="G48" s="119">
        <f>Janvier!G48+Février!G48+Mars!G48+Avril!G48+Mai!G48+Juin!G48+Juillet!G48+Août!G48+Septembre!G48+Octobre!G48+Novembre!G48+Décembre!G48</f>
        <v>0</v>
      </c>
      <c r="H48" s="22"/>
      <c r="I48" s="292" t="s">
        <v>38</v>
      </c>
      <c r="J48" s="289">
        <v>0</v>
      </c>
      <c r="K48" s="290">
        <v>0</v>
      </c>
      <c r="L48" s="291">
        <v>0</v>
      </c>
    </row>
    <row r="49" spans="2:12" ht="12.75">
      <c r="B49" s="116" t="s">
        <v>49</v>
      </c>
      <c r="C49" s="151">
        <f t="shared" si="0"/>
        <v>5</v>
      </c>
      <c r="D49" s="152" t="s">
        <v>112</v>
      </c>
      <c r="E49" s="120">
        <f>Janvier!E49+Février!E49+Mars!E49+Avril!E49+Mai!E49+Juin!E49+Juillet!E49+Août!E49+Septembre!E49+Octobre!E49+Novembre!E49+Décembre!E49</f>
        <v>0</v>
      </c>
      <c r="F49" s="120">
        <f>Janvier!F49+Février!F49+Mars!F49+Avril!F49+Mai!F49+Juin!F49+Juillet!F49+Août!F49+Septembre!F49+Octobre!F49+Novembre!F49+Décembre!F49</f>
        <v>0</v>
      </c>
      <c r="G49" s="118">
        <f>Janvier!G49+Février!G49+Mars!G49+Avril!G49+Mai!G49+Juin!G49+Juillet!G49+Août!G49+Septembre!G49+Octobre!G49+Novembre!G49+Décembre!G49</f>
        <v>0</v>
      </c>
      <c r="H49" s="22"/>
      <c r="I49" s="292" t="s">
        <v>22</v>
      </c>
      <c r="J49" s="289">
        <v>0</v>
      </c>
      <c r="K49" s="290">
        <v>0</v>
      </c>
      <c r="L49" s="291">
        <v>0</v>
      </c>
    </row>
    <row r="50" spans="2:12" ht="12.75">
      <c r="B50" s="116" t="s">
        <v>18</v>
      </c>
      <c r="C50" s="151">
        <f t="shared" si="0"/>
        <v>5</v>
      </c>
      <c r="D50" s="152" t="s">
        <v>112</v>
      </c>
      <c r="E50" s="120">
        <f>Janvier!E50+Février!E50+Mars!E50+Avril!E50+Mai!E50+Juin!E50+Juillet!E50+Août!E50+Septembre!E50+Octobre!E50+Novembre!E50+Décembre!E50</f>
        <v>0</v>
      </c>
      <c r="F50" s="120">
        <f>Janvier!F50+Février!F50+Mars!F50+Avril!F50+Mai!F50+Juin!F50+Juillet!F50+Août!F50+Septembre!F50+Octobre!F50+Novembre!F50+Décembre!F50</f>
        <v>0</v>
      </c>
      <c r="G50" s="118">
        <f>Janvier!G50+Février!G50+Mars!G50+Avril!G50+Mai!G50+Juin!G50+Juillet!G50+Août!G50+Septembre!G50+Octobre!G50+Novembre!G50+Décembre!G50</f>
        <v>0</v>
      </c>
      <c r="H50" s="22"/>
      <c r="I50" s="288" t="s">
        <v>145</v>
      </c>
      <c r="J50" s="289">
        <v>0</v>
      </c>
      <c r="K50" s="290">
        <v>0</v>
      </c>
      <c r="L50" s="291">
        <v>0</v>
      </c>
    </row>
    <row r="51" spans="2:12" ht="12.75">
      <c r="B51" s="116" t="s">
        <v>19</v>
      </c>
      <c r="C51" s="151">
        <f t="shared" si="0"/>
        <v>5</v>
      </c>
      <c r="D51" s="152" t="s">
        <v>112</v>
      </c>
      <c r="E51" s="120">
        <f>Janvier!E51+Février!E51+Mars!E51+Avril!E51+Mai!E51+Juin!E51+Juillet!E51+Août!E51+Septembre!E51+Octobre!E51+Novembre!E51+Décembre!E51</f>
        <v>0</v>
      </c>
      <c r="F51" s="120">
        <f>Janvier!F51+Février!F51+Mars!F51+Avril!F51+Mai!F51+Juin!F51+Juillet!F51+Août!F51+Septembre!F51+Octobre!F51+Novembre!F51+Décembre!F51</f>
        <v>0</v>
      </c>
      <c r="G51" s="118">
        <f>Janvier!G51+Février!G51+Mars!G51+Avril!G51+Mai!G51+Juin!G51+Juillet!G51+Août!G51+Septembre!G51+Octobre!G51+Novembre!G51+Décembre!G51</f>
        <v>0</v>
      </c>
      <c r="H51" s="22"/>
      <c r="I51" s="292" t="s">
        <v>20</v>
      </c>
      <c r="J51" s="289">
        <v>0</v>
      </c>
      <c r="K51" s="290">
        <v>0</v>
      </c>
      <c r="L51" s="291">
        <v>0</v>
      </c>
    </row>
    <row r="52" spans="2:12" ht="12.75">
      <c r="B52" s="116" t="s">
        <v>66</v>
      </c>
      <c r="C52" s="151">
        <f t="shared" si="0"/>
        <v>5</v>
      </c>
      <c r="D52" s="152" t="s">
        <v>112</v>
      </c>
      <c r="E52" s="120">
        <f>Janvier!E52+Février!E52+Mars!E52+Avril!E52+Mai!E52+Juin!E52+Juillet!E52+Août!E52+Septembre!E52+Octobre!E52+Novembre!E52+Décembre!E52</f>
        <v>0</v>
      </c>
      <c r="F52" s="120">
        <f>Janvier!F52+Février!F52+Mars!F52+Avril!F52+Mai!F52+Juin!F52+Juillet!F52+Août!F52+Septembre!F52+Octobre!F52+Novembre!F52+Décembre!F52</f>
        <v>0</v>
      </c>
      <c r="G52" s="118">
        <f>Janvier!G52+Février!G52+Mars!G52+Avril!G52+Mai!G52+Juin!G52+Juillet!G52+Août!G52+Septembre!G52+Octobre!G52+Novembre!G52+Décembre!G52</f>
        <v>0</v>
      </c>
      <c r="H52" s="22"/>
      <c r="I52" s="292" t="s">
        <v>68</v>
      </c>
      <c r="J52" s="289">
        <v>0</v>
      </c>
      <c r="K52" s="290">
        <v>0</v>
      </c>
      <c r="L52" s="291">
        <v>0</v>
      </c>
    </row>
    <row r="53" spans="2:12" ht="12.75">
      <c r="B53" s="116" t="s">
        <v>67</v>
      </c>
      <c r="C53" s="151">
        <f t="shared" si="0"/>
        <v>5</v>
      </c>
      <c r="D53" s="152" t="s">
        <v>112</v>
      </c>
      <c r="E53" s="120">
        <f>Janvier!E53+Février!E53+Mars!E53+Avril!E53+Mai!E53+Juin!E53+Juillet!E53+Août!E53+Septembre!E53+Octobre!E53+Novembre!E53+Décembre!E53</f>
        <v>0</v>
      </c>
      <c r="F53" s="120">
        <f>Janvier!F53+Février!F53+Mars!F53+Avril!F53+Mai!F53+Juin!F53+Juillet!F53+Août!F53+Septembre!F53+Octobre!F53+Novembre!F53+Décembre!F53</f>
        <v>0</v>
      </c>
      <c r="G53" s="118">
        <f>Janvier!G53+Février!G53+Mars!G53+Avril!G53+Mai!G53+Juin!G53+Juillet!G53+Août!G53+Septembre!G53+Octobre!G53+Novembre!G53+Décembre!G53</f>
        <v>0</v>
      </c>
      <c r="H53" s="68"/>
      <c r="I53" s="292" t="s">
        <v>69</v>
      </c>
      <c r="J53" s="289">
        <v>0</v>
      </c>
      <c r="K53" s="290">
        <v>0</v>
      </c>
      <c r="L53" s="291">
        <v>0</v>
      </c>
    </row>
    <row r="54" spans="2:12" ht="12.75">
      <c r="B54" s="117" t="s">
        <v>53</v>
      </c>
      <c r="C54" s="153">
        <f t="shared" si="0"/>
        <v>6</v>
      </c>
      <c r="D54" s="154" t="s">
        <v>114</v>
      </c>
      <c r="E54" s="123">
        <f>Janvier!E54+Février!E54+Mars!E54+Avril!E54+Mai!E54+Juin!E54+Juillet!E54+Août!E54+Septembre!E54+Octobre!E54+Novembre!E54+Décembre!E54</f>
        <v>0</v>
      </c>
      <c r="F54" s="123">
        <f>Janvier!F54+Février!F54+Mars!F54+Avril!F54+Mai!F54+Juin!F54+Juillet!F54+Août!F54+Septembre!F54+Octobre!F54+Novembre!F54+Décembre!F54</f>
        <v>0</v>
      </c>
      <c r="G54" s="119">
        <f>Janvier!G54+Février!G54+Mars!G54+Avril!G54+Mai!G54+Juin!G54+Juillet!G54+Août!G54+Septembre!G54+Octobre!G54+Novembre!G54+Décembre!G54</f>
        <v>0</v>
      </c>
      <c r="H54" s="22"/>
      <c r="I54" s="292" t="s">
        <v>21</v>
      </c>
      <c r="J54" s="289">
        <v>0</v>
      </c>
      <c r="K54" s="290">
        <v>0</v>
      </c>
      <c r="L54" s="291">
        <v>0</v>
      </c>
    </row>
    <row r="55" spans="2:15" s="38" customFormat="1" ht="12.75">
      <c r="B55" s="117" t="s">
        <v>59</v>
      </c>
      <c r="C55" s="153">
        <f t="shared" si="0"/>
        <v>6</v>
      </c>
      <c r="D55" s="154" t="s">
        <v>114</v>
      </c>
      <c r="E55" s="123">
        <f>Janvier!E55+Février!E55+Mars!E55+Avril!E55+Mai!E55+Juin!E55+Juillet!E55+Août!E55+Septembre!E55+Octobre!E55+Novembre!E55+Décembre!E55</f>
        <v>0</v>
      </c>
      <c r="F55" s="123">
        <f>Janvier!F55+Février!F55+Mars!F55+Avril!F55+Mai!F55+Juin!F55+Juillet!F55+Août!F55+Septembre!F55+Octobre!F55+Novembre!F55+Décembre!F55</f>
        <v>0</v>
      </c>
      <c r="G55" s="119">
        <f>Janvier!G55+Février!G55+Mars!G55+Avril!G55+Mai!G55+Juin!G55+Juillet!G55+Août!G55+Septembre!G55+Octobre!G55+Novembre!G55+Décembre!G55</f>
        <v>0</v>
      </c>
      <c r="H55" s="22"/>
      <c r="I55" s="292" t="s">
        <v>16</v>
      </c>
      <c r="J55" s="289">
        <v>0</v>
      </c>
      <c r="K55" s="290">
        <v>0</v>
      </c>
      <c r="L55" s="291">
        <v>0</v>
      </c>
      <c r="M55" s="1"/>
      <c r="N55" s="1"/>
      <c r="O55" s="1"/>
    </row>
    <row r="56" spans="2:12" ht="12.75">
      <c r="B56" s="117" t="s">
        <v>54</v>
      </c>
      <c r="C56" s="153">
        <f t="shared" si="0"/>
        <v>6</v>
      </c>
      <c r="D56" s="154" t="s">
        <v>114</v>
      </c>
      <c r="E56" s="123">
        <f>Janvier!E56+Février!E56+Mars!E56+Avril!E56+Mai!E56+Juin!E56+Juillet!E56+Août!E56+Septembre!E56+Octobre!E56+Novembre!E56+Décembre!E56</f>
        <v>0</v>
      </c>
      <c r="F56" s="123">
        <f>Janvier!F56+Février!F56+Mars!F56+Avril!F56+Mai!F56+Juin!F56+Juillet!F56+Août!F56+Septembre!F56+Octobre!F56+Novembre!F56+Décembre!F56</f>
        <v>0</v>
      </c>
      <c r="G56" s="119">
        <f>Janvier!G56+Février!G56+Mars!G56+Avril!G56+Mai!G56+Juin!G56+Juillet!G56+Août!G56+Septembre!G56+Octobre!G56+Novembre!G56+Décembre!G56</f>
        <v>0</v>
      </c>
      <c r="H56" s="22"/>
      <c r="I56" s="288" t="s">
        <v>116</v>
      </c>
      <c r="J56" s="289">
        <v>0</v>
      </c>
      <c r="K56" s="290">
        <v>0</v>
      </c>
      <c r="L56" s="291">
        <v>0</v>
      </c>
    </row>
    <row r="57" spans="2:12" ht="12.75">
      <c r="B57" s="117" t="s">
        <v>55</v>
      </c>
      <c r="C57" s="155">
        <f t="shared" si="0"/>
        <v>6</v>
      </c>
      <c r="D57" s="154" t="s">
        <v>114</v>
      </c>
      <c r="E57" s="123">
        <f>Janvier!E57+Février!E57+Mars!E57+Avril!E57+Mai!E57+Juin!E57+Juillet!E57+Août!E57+Septembre!E57+Octobre!E57+Novembre!E57+Décembre!E57</f>
        <v>0</v>
      </c>
      <c r="F57" s="123">
        <f>Janvier!F57+Février!F57+Mars!F57+Avril!F57+Mai!F57+Juin!F57+Juillet!F57+Août!F57+Septembre!F57+Octobre!F57+Novembre!F57+Décembre!F57</f>
        <v>0</v>
      </c>
      <c r="G57" s="119">
        <f>Janvier!G57+Février!G57+Mars!G57+Avril!G57+Mai!G57+Juin!G57+Juillet!G57+Août!G57+Septembre!G57+Octobre!G57+Novembre!G57+Décembre!G57</f>
        <v>0</v>
      </c>
      <c r="H57" s="22"/>
      <c r="I57" s="288" t="s">
        <v>117</v>
      </c>
      <c r="J57" s="289">
        <v>0</v>
      </c>
      <c r="K57" s="290">
        <v>0</v>
      </c>
      <c r="L57" s="291">
        <v>0</v>
      </c>
    </row>
    <row r="58" spans="2:12" ht="12.75">
      <c r="B58" s="117" t="s">
        <v>56</v>
      </c>
      <c r="C58" s="155">
        <f t="shared" si="0"/>
        <v>6</v>
      </c>
      <c r="D58" s="154" t="s">
        <v>114</v>
      </c>
      <c r="E58" s="123">
        <f>Janvier!E58+Février!E58+Mars!E58+Avril!E58+Mai!E58+Juin!E58+Juillet!E58+Août!E58+Septembre!E58+Octobre!E58+Novembre!E58+Décembre!E58</f>
        <v>0</v>
      </c>
      <c r="F58" s="123">
        <f>Janvier!F58+Février!F58+Mars!F58+Avril!F58+Mai!F58+Juin!F58+Juillet!F58+Août!F58+Septembre!F58+Octobre!F58+Novembre!F58+Décembre!F58</f>
        <v>0</v>
      </c>
      <c r="G58" s="119">
        <f>Janvier!G58+Février!G58+Mars!G58+Avril!G58+Mai!G58+Juin!G58+Juillet!G58+Août!G58+Septembre!G58+Octobre!G58+Novembre!G58+Décembre!G58</f>
        <v>0</v>
      </c>
      <c r="I58" s="288" t="s">
        <v>118</v>
      </c>
      <c r="J58" s="289">
        <v>0</v>
      </c>
      <c r="K58" s="290">
        <v>0</v>
      </c>
      <c r="L58" s="291">
        <v>0</v>
      </c>
    </row>
    <row r="59" spans="2:12" ht="12.75">
      <c r="B59" s="116" t="s">
        <v>23</v>
      </c>
      <c r="C59" s="156">
        <f t="shared" si="0"/>
        <v>7</v>
      </c>
      <c r="D59" s="152" t="s">
        <v>115</v>
      </c>
      <c r="E59" s="124">
        <f>Janvier!E59+Février!E59+Mars!E59+Avril!E59+Mai!E59+Juin!E59+Juillet!E59+Août!E59+Septembre!E59+Octobre!E59+Novembre!E59+Décembre!E59</f>
        <v>0</v>
      </c>
      <c r="F59" s="124">
        <f>Janvier!F59+Février!F59+Mars!F59+Avril!F59+Mai!F59+Juin!F59+Juillet!F59+Août!F59+Septembre!F59+Octobre!F59+Novembre!F59+Décembre!F59</f>
        <v>0</v>
      </c>
      <c r="G59" s="118">
        <f>Janvier!G59+Février!G59+Mars!G59+Avril!G59+Mai!G59+Juin!G59+Juillet!G59+Août!G59+Septembre!G59+Octobre!G59+Novembre!G59+Décembre!G59</f>
        <v>0</v>
      </c>
      <c r="I59" s="288" t="s">
        <v>146</v>
      </c>
      <c r="J59" s="289">
        <v>0</v>
      </c>
      <c r="K59" s="290">
        <v>0</v>
      </c>
      <c r="L59" s="291">
        <v>0</v>
      </c>
    </row>
    <row r="60" spans="2:12" ht="12.75">
      <c r="B60" s="116" t="s">
        <v>60</v>
      </c>
      <c r="C60" s="156">
        <f t="shared" si="0"/>
        <v>7</v>
      </c>
      <c r="D60" s="152" t="s">
        <v>115</v>
      </c>
      <c r="E60" s="124">
        <f>Janvier!E60+Février!E60+Mars!E60+Avril!E60+Mai!E60+Juin!E60+Juillet!E60+Août!E60+Septembre!E60+Octobre!E60+Novembre!E60+Décembre!E60</f>
        <v>0</v>
      </c>
      <c r="F60" s="124">
        <f>Janvier!F60+Février!F60+Mars!F60+Avril!F60+Mai!F60+Juin!F60+Juillet!F60+Août!F60+Septembre!F60+Octobre!F60+Novembre!F60+Décembre!F60</f>
        <v>0</v>
      </c>
      <c r="G60" s="118">
        <f>Janvier!G60+Février!G60+Mars!G60+Avril!G60+Mai!G60+Juin!G60+Juillet!G60+Août!G60+Septembre!G60+Octobre!G60+Novembre!G60+Décembre!G60</f>
        <v>0</v>
      </c>
      <c r="I60" s="292" t="s">
        <v>79</v>
      </c>
      <c r="J60" s="289">
        <v>0</v>
      </c>
      <c r="K60" s="290">
        <v>0</v>
      </c>
      <c r="L60" s="291">
        <v>0</v>
      </c>
    </row>
    <row r="61" spans="2:12" ht="12.75">
      <c r="B61" s="116" t="s">
        <v>61</v>
      </c>
      <c r="C61" s="156">
        <f t="shared" si="0"/>
        <v>7</v>
      </c>
      <c r="D61" s="152" t="s">
        <v>115</v>
      </c>
      <c r="E61" s="124">
        <f>Janvier!E61+Février!E61+Mars!E61+Avril!E61+Mai!E61+Juin!E61+Juillet!E61+Août!E61+Septembre!E61+Octobre!E61+Novembre!E61+Décembre!E61</f>
        <v>0</v>
      </c>
      <c r="F61" s="124">
        <f>Janvier!F61+Février!F61+Mars!F61+Avril!F61+Mai!F61+Juin!F61+Juillet!F61+Août!F61+Septembre!F61+Octobre!F61+Novembre!F61+Décembre!F61</f>
        <v>0</v>
      </c>
      <c r="G61" s="118">
        <f>Janvier!G61+Février!G61+Mars!G61+Avril!G61+Mai!G61+Juin!G61+Juillet!G61+Août!G61+Septembre!G61+Octobre!G61+Novembre!G61+Décembre!G61</f>
        <v>0</v>
      </c>
      <c r="H61" s="38"/>
      <c r="I61" s="292" t="s">
        <v>80</v>
      </c>
      <c r="J61" s="289">
        <v>0</v>
      </c>
      <c r="K61" s="290">
        <v>0</v>
      </c>
      <c r="L61" s="291">
        <v>0</v>
      </c>
    </row>
    <row r="62" spans="2:12" ht="12.75">
      <c r="B62" s="117" t="s">
        <v>37</v>
      </c>
      <c r="C62" s="155">
        <f t="shared" si="0"/>
        <v>8</v>
      </c>
      <c r="D62" s="154" t="s">
        <v>144</v>
      </c>
      <c r="E62" s="123">
        <f>Janvier!E62+Février!E62+Mars!E62+Avril!E62+Mai!E62+Juin!E62+Juillet!E62+Août!E62+Septembre!E62+Octobre!E62+Novembre!E62+Décembre!E62</f>
        <v>0</v>
      </c>
      <c r="F62" s="123">
        <f>Janvier!F62+Février!F62+Mars!F62+Avril!F62+Mai!F62+Juin!F62+Juillet!F62+Août!F62+Septembre!F62+Octobre!F62+Novembre!F62+Décembre!F62</f>
        <v>0</v>
      </c>
      <c r="G62" s="119">
        <f>Janvier!G62+Février!G62+Mars!G62+Avril!G62+Mai!G62+Juin!G62+Juillet!G62+Août!G62+Septembre!G62+Octobre!G62+Novembre!G62+Décembre!G62</f>
        <v>0</v>
      </c>
      <c r="I62" s="292" t="s">
        <v>78</v>
      </c>
      <c r="J62" s="289">
        <v>0</v>
      </c>
      <c r="K62" s="290">
        <v>0</v>
      </c>
      <c r="L62" s="291">
        <v>0</v>
      </c>
    </row>
    <row r="63" spans="2:15" s="38" customFormat="1" ht="12.75">
      <c r="B63" s="117" t="s">
        <v>38</v>
      </c>
      <c r="C63" s="155">
        <f t="shared" si="0"/>
        <v>8</v>
      </c>
      <c r="D63" s="154" t="s">
        <v>144</v>
      </c>
      <c r="E63" s="123">
        <f>Janvier!E63+Février!E63+Mars!E63+Avril!E63+Mai!E63+Juin!E63+Juillet!E63+Août!E63+Septembre!E63+Octobre!E63+Novembre!E63+Décembre!E63</f>
        <v>0</v>
      </c>
      <c r="F63" s="123">
        <f>Janvier!F63+Février!F63+Mars!F63+Avril!F63+Mai!F63+Juin!F63+Juillet!F63+Août!F63+Septembre!F63+Octobre!F63+Novembre!F63+Décembre!F63</f>
        <v>0</v>
      </c>
      <c r="G63" s="119">
        <f>Janvier!G63+Février!G63+Mars!G63+Avril!G63+Mai!G63+Juin!G63+Juillet!G63+Août!G63+Septembre!G63+Octobre!G63+Novembre!G63+Décembre!G63</f>
        <v>0</v>
      </c>
      <c r="H63" s="1"/>
      <c r="I63" s="292" t="s">
        <v>5</v>
      </c>
      <c r="J63" s="289">
        <v>0</v>
      </c>
      <c r="K63" s="290">
        <v>0</v>
      </c>
      <c r="L63" s="291">
        <v>0</v>
      </c>
      <c r="M63" s="1"/>
      <c r="N63" s="1"/>
      <c r="O63" s="1"/>
    </row>
    <row r="64" spans="2:12" ht="12.75">
      <c r="B64" s="117" t="s">
        <v>39</v>
      </c>
      <c r="C64" s="155">
        <f t="shared" si="0"/>
        <v>8</v>
      </c>
      <c r="D64" s="154" t="s">
        <v>144</v>
      </c>
      <c r="E64" s="123">
        <f>Janvier!E64+Février!E64+Mars!E64+Avril!E64+Mai!E64+Juin!E64+Juillet!E64+Août!E64+Septembre!E64+Octobre!E64+Novembre!E64+Décembre!E64</f>
        <v>0</v>
      </c>
      <c r="F64" s="123">
        <f>Janvier!F64+Février!F64+Mars!F64+Avril!F64+Mai!F64+Juin!F64+Juillet!F64+Août!F64+Septembre!F64+Octobre!F64+Novembre!F64+Décembre!F64</f>
        <v>0</v>
      </c>
      <c r="G64" s="119">
        <f>Janvier!G64+Février!G64+Mars!G64+Avril!G64+Mai!G64+Juin!G64+Juillet!G64+Août!G64+Septembre!G64+Octobre!G64+Novembre!G64+Décembre!G64</f>
        <v>0</v>
      </c>
      <c r="I64" s="288" t="s">
        <v>119</v>
      </c>
      <c r="J64" s="289">
        <v>0</v>
      </c>
      <c r="K64" s="290">
        <v>0</v>
      </c>
      <c r="L64" s="291">
        <v>0</v>
      </c>
    </row>
    <row r="65" spans="2:12" ht="12.75">
      <c r="B65" s="117" t="s">
        <v>22</v>
      </c>
      <c r="C65" s="155">
        <f t="shared" si="0"/>
        <v>8</v>
      </c>
      <c r="D65" s="154" t="s">
        <v>144</v>
      </c>
      <c r="E65" s="123">
        <f>Janvier!E65+Février!E65+Mars!E65+Avril!E65+Mai!E65+Juin!E65+Juillet!E65+Août!E65+Septembre!E65+Octobre!E65+Novembre!E65+Décembre!E65</f>
        <v>0</v>
      </c>
      <c r="F65" s="123">
        <f>Janvier!F65+Février!F65+Mars!F65+Avril!F65+Mai!F65+Juin!F65+Juillet!F65+Août!F65+Septembre!F65+Octobre!F65+Novembre!F65+Décembre!F65</f>
        <v>0</v>
      </c>
      <c r="G65" s="119">
        <f>Janvier!G65+Février!G65+Mars!G65+Avril!G65+Mai!G65+Juin!G65+Juillet!G65+Août!G65+Septembre!G65+Octobre!G65+Novembre!G65+Décembre!G65</f>
        <v>0</v>
      </c>
      <c r="I65" s="288" t="s">
        <v>120</v>
      </c>
      <c r="J65" s="289">
        <v>0</v>
      </c>
      <c r="K65" s="290">
        <v>0</v>
      </c>
      <c r="L65" s="291">
        <v>0</v>
      </c>
    </row>
    <row r="66" spans="2:12" ht="12.75">
      <c r="B66" s="117" t="s">
        <v>62</v>
      </c>
      <c r="C66" s="155">
        <f t="shared" si="0"/>
        <v>8</v>
      </c>
      <c r="D66" s="154" t="s">
        <v>144</v>
      </c>
      <c r="E66" s="123">
        <f>Janvier!E66+Février!E66+Mars!E66+Avril!E66+Mai!E66+Juin!E66+Juillet!E66+Août!E66+Septembre!E66+Octobre!E66+Novembre!E66+Décembre!E66</f>
        <v>0</v>
      </c>
      <c r="F66" s="123">
        <f>Janvier!F66+Février!F66+Mars!F66+Avril!F66+Mai!F66+Juin!F66+Juillet!F66+Août!F66+Septembre!F66+Octobre!F66+Novembre!F66+Décembre!F66</f>
        <v>0</v>
      </c>
      <c r="G66" s="119">
        <f>Janvier!G66+Février!G66+Mars!G66+Avril!G66+Mai!G66+Juin!G66+Juillet!G66+Août!G66+Septembre!G66+Octobre!G66+Novembre!G66+Décembre!G66</f>
        <v>0</v>
      </c>
      <c r="H66" s="38"/>
      <c r="I66" s="288" t="s">
        <v>121</v>
      </c>
      <c r="J66" s="289">
        <v>0</v>
      </c>
      <c r="K66" s="290">
        <v>0</v>
      </c>
      <c r="L66" s="291">
        <v>0</v>
      </c>
    </row>
    <row r="67" spans="2:12" ht="12.75">
      <c r="B67" s="117" t="s">
        <v>63</v>
      </c>
      <c r="C67" s="155">
        <f t="shared" si="0"/>
        <v>8</v>
      </c>
      <c r="D67" s="154" t="s">
        <v>144</v>
      </c>
      <c r="E67" s="123">
        <f>Janvier!E67+Février!E67+Mars!E67+Avril!E67+Mai!E67+Juin!E67+Juillet!E67+Août!E67+Septembre!E67+Octobre!E67+Novembre!E67+Décembre!E67</f>
        <v>0</v>
      </c>
      <c r="F67" s="123">
        <f>Janvier!F67+Février!F67+Mars!F67+Avril!F67+Mai!F67+Juin!F67+Juillet!F67+Août!F67+Septembre!F67+Octobre!F67+Novembre!F67+Décembre!F67</f>
        <v>0</v>
      </c>
      <c r="G67" s="119">
        <f>Janvier!G67+Février!G67+Mars!G67+Avril!G67+Mai!G67+Juin!G67+Juillet!G67+Août!G67+Septembre!G67+Octobre!G67+Novembre!G67+Décembre!G67</f>
        <v>0</v>
      </c>
      <c r="I67" s="288" t="s">
        <v>122</v>
      </c>
      <c r="J67" s="289">
        <v>0</v>
      </c>
      <c r="K67" s="290">
        <v>0</v>
      </c>
      <c r="L67" s="291">
        <v>0</v>
      </c>
    </row>
    <row r="68" spans="2:15" s="38" customFormat="1" ht="12.75">
      <c r="B68" s="116" t="s">
        <v>20</v>
      </c>
      <c r="C68" s="156">
        <f t="shared" si="0"/>
        <v>9</v>
      </c>
      <c r="D68" s="152" t="s">
        <v>145</v>
      </c>
      <c r="E68" s="124">
        <f>Janvier!E68+Février!E68+Mars!E68+Avril!E68+Mai!E68+Juin!E68+Juillet!E68+Août!E68+Septembre!E68+Octobre!E68+Novembre!E68+Décembre!E68</f>
        <v>0</v>
      </c>
      <c r="F68" s="124">
        <f>Janvier!F68+Février!F68+Mars!F68+Avril!F68+Mai!F68+Juin!F68+Juillet!F68+Août!F68+Septembre!F68+Octobre!F68+Novembre!F68+Décembre!F68</f>
        <v>0</v>
      </c>
      <c r="G68" s="118">
        <f>Janvier!G68+Février!G68+Mars!G68+Avril!G68+Mai!G68+Juin!G68+Juillet!G68+Août!G68+Septembre!G68+Octobre!G68+Novembre!G68+Décembre!G68</f>
        <v>0</v>
      </c>
      <c r="H68" s="1"/>
      <c r="I68" s="288" t="s">
        <v>123</v>
      </c>
      <c r="J68" s="289">
        <v>0</v>
      </c>
      <c r="K68" s="290">
        <v>0</v>
      </c>
      <c r="L68" s="291">
        <v>0</v>
      </c>
      <c r="M68" s="1"/>
      <c r="N68" s="1"/>
      <c r="O68" s="1"/>
    </row>
    <row r="69" spans="2:12" ht="12.75">
      <c r="B69" s="116" t="s">
        <v>21</v>
      </c>
      <c r="C69" s="156">
        <f t="shared" si="0"/>
        <v>9</v>
      </c>
      <c r="D69" s="152" t="s">
        <v>145</v>
      </c>
      <c r="E69" s="124">
        <f>Janvier!E69+Février!E69+Mars!E69+Avril!E69+Mai!E69+Juin!E69+Juillet!E69+Août!E69+Septembre!E69+Octobre!E69+Novembre!E69+Décembre!E69</f>
        <v>0</v>
      </c>
      <c r="F69" s="124">
        <f>Janvier!F69+Février!F69+Mars!F69+Avril!F69+Mai!F69+Juin!F69+Juillet!F69+Août!F69+Septembre!F69+Octobre!F69+Novembre!F69+Décembre!F69</f>
        <v>0</v>
      </c>
      <c r="G69" s="118">
        <f>Janvier!G69+Février!G69+Mars!G69+Avril!G69+Mai!G69+Juin!G69+Juillet!G69+Août!G69+Septembre!G69+Octobre!G69+Novembre!G69+Décembre!G69</f>
        <v>0</v>
      </c>
      <c r="I69" s="293" t="s">
        <v>100</v>
      </c>
      <c r="J69" s="294">
        <v>0</v>
      </c>
      <c r="K69" s="295">
        <v>0</v>
      </c>
      <c r="L69" s="296">
        <v>0</v>
      </c>
    </row>
    <row r="70" spans="2:12" ht="12.75">
      <c r="B70" s="116" t="s">
        <v>16</v>
      </c>
      <c r="C70" s="156">
        <f t="shared" si="0"/>
        <v>9</v>
      </c>
      <c r="D70" s="152" t="s">
        <v>145</v>
      </c>
      <c r="E70" s="124">
        <f>Janvier!E70+Février!E70+Mars!E70+Avril!E70+Mai!E70+Juin!E70+Juillet!E70+Août!E70+Septembre!E70+Octobre!E70+Novembre!E70+Décembre!E70</f>
        <v>0</v>
      </c>
      <c r="F70" s="124">
        <f>Janvier!F70+Février!F70+Mars!F70+Avril!F70+Mai!F70+Juin!F70+Juillet!F70+Août!F70+Septembre!F70+Octobre!F70+Novembre!F70+Décembre!F70</f>
        <v>0</v>
      </c>
      <c r="G70" s="118">
        <f>Janvier!G70+Février!G70+Mars!G70+Avril!G70+Mai!G70+Juin!G70+Juillet!G70+Août!G70+Septembre!G70+Octobre!G70+Novembre!G70+Décembre!G70</f>
        <v>0</v>
      </c>
      <c r="I70"/>
      <c r="J70"/>
      <c r="K70"/>
      <c r="L70"/>
    </row>
    <row r="71" spans="2:12" ht="12.75">
      <c r="B71" s="116" t="s">
        <v>68</v>
      </c>
      <c r="C71" s="156">
        <f t="shared" si="0"/>
        <v>9</v>
      </c>
      <c r="D71" s="152" t="s">
        <v>145</v>
      </c>
      <c r="E71" s="124">
        <f>Janvier!E71+Février!E71+Mars!E71+Avril!E71+Mai!E71+Juin!E71+Juillet!E71+Août!E71+Septembre!E71+Octobre!E71+Novembre!E71+Décembre!E71</f>
        <v>0</v>
      </c>
      <c r="F71" s="124">
        <f>Janvier!F71+Février!F71+Mars!F71+Avril!F71+Mai!F71+Juin!F71+Juillet!F71+Août!F71+Septembre!F71+Octobre!F71+Novembre!F71+Décembre!F71</f>
        <v>0</v>
      </c>
      <c r="G71" s="118">
        <f>Janvier!G71+Février!G71+Mars!G71+Avril!G71+Mai!G71+Juin!G71+Juillet!G71+Août!G71+Septembre!G71+Octobre!G71+Novembre!G71+Décembre!G71</f>
        <v>0</v>
      </c>
      <c r="I71"/>
      <c r="J71"/>
      <c r="K71"/>
      <c r="L71"/>
    </row>
    <row r="72" spans="2:12" ht="12.75">
      <c r="B72" s="116" t="s">
        <v>69</v>
      </c>
      <c r="C72" s="156">
        <f t="shared" si="0"/>
        <v>9</v>
      </c>
      <c r="D72" s="152" t="s">
        <v>145</v>
      </c>
      <c r="E72" s="124">
        <f>Janvier!E72+Février!E72+Mars!E72+Avril!E72+Mai!E72+Juin!E72+Juillet!E72+Août!E72+Septembre!E72+Octobre!E72+Novembre!E72+Décembre!E72</f>
        <v>0</v>
      </c>
      <c r="F72" s="124">
        <f>Janvier!F72+Février!F72+Mars!F72+Avril!F72+Mai!F72+Juin!F72+Juillet!F72+Août!F72+Septembre!F72+Octobre!F72+Novembre!F72+Décembre!F72</f>
        <v>0</v>
      </c>
      <c r="G72" s="118">
        <f>Janvier!G72+Février!G72+Mars!G72+Avril!G72+Mai!G72+Juin!G72+Juillet!G72+Août!G72+Septembre!G72+Octobre!G72+Novembre!G72+Décembre!G72</f>
        <v>0</v>
      </c>
      <c r="I72"/>
      <c r="J72"/>
      <c r="K72"/>
      <c r="L72"/>
    </row>
    <row r="73" spans="2:12" ht="12.75">
      <c r="B73" s="117" t="s">
        <v>40</v>
      </c>
      <c r="C73" s="155">
        <f t="shared" si="0"/>
        <v>10</v>
      </c>
      <c r="D73" s="154" t="s">
        <v>116</v>
      </c>
      <c r="E73" s="123">
        <f>Janvier!E73+Février!E73+Mars!E73+Avril!E73+Mai!E73+Juin!E73+Juillet!E73+Août!E73+Septembre!E73+Octobre!E73+Novembre!E73+Décembre!E73</f>
        <v>0</v>
      </c>
      <c r="F73" s="123">
        <f>Janvier!F73+Février!F73+Mars!F73+Avril!F73+Mai!F73+Juin!F73+Juillet!F73+Août!F73+Septembre!F73+Octobre!F73+Novembre!F73+Décembre!F73</f>
        <v>0</v>
      </c>
      <c r="G73" s="119">
        <f>Janvier!G73+Février!G73+Mars!G73+Avril!G73+Mai!G73+Juin!G73+Juillet!G73+Août!G73+Septembre!G73+Octobre!G73+Novembre!G73+Décembre!G73</f>
        <v>0</v>
      </c>
      <c r="I73"/>
      <c r="J73"/>
      <c r="K73"/>
      <c r="L73"/>
    </row>
    <row r="74" spans="2:12" ht="12.75">
      <c r="B74" s="117" t="s">
        <v>41</v>
      </c>
      <c r="C74" s="155">
        <f t="shared" si="0"/>
        <v>10</v>
      </c>
      <c r="D74" s="154" t="s">
        <v>116</v>
      </c>
      <c r="E74" s="123">
        <f>Janvier!E74+Février!E74+Mars!E74+Avril!E74+Mai!E74+Juin!E74+Juillet!E74+Août!E74+Septembre!E74+Octobre!E74+Novembre!E74+Décembre!E74</f>
        <v>0</v>
      </c>
      <c r="F74" s="123">
        <f>Janvier!F74+Février!F74+Mars!F74+Avril!F74+Mai!F74+Juin!F74+Juillet!F74+Août!F74+Septembre!F74+Octobre!F74+Novembre!F74+Décembre!F74</f>
        <v>0</v>
      </c>
      <c r="G74" s="119">
        <f>Janvier!G74+Février!G74+Mars!G74+Avril!G74+Mai!G74+Juin!G74+Juillet!G74+Août!G74+Septembre!G74+Octobre!G74+Novembre!G74+Décembre!G74</f>
        <v>0</v>
      </c>
      <c r="H74" s="38"/>
      <c r="I74"/>
      <c r="J74"/>
      <c r="K74"/>
      <c r="L74"/>
    </row>
    <row r="75" spans="2:12" ht="12.75">
      <c r="B75" s="117" t="s">
        <v>42</v>
      </c>
      <c r="C75" s="155">
        <f t="shared" si="0"/>
        <v>10</v>
      </c>
      <c r="D75" s="154" t="s">
        <v>116</v>
      </c>
      <c r="E75" s="123">
        <f>Janvier!E75+Février!E75+Mars!E75+Avril!E75+Mai!E75+Juin!E75+Juillet!E75+Août!E75+Septembre!E75+Octobre!E75+Novembre!E75+Décembre!E75</f>
        <v>0</v>
      </c>
      <c r="F75" s="123">
        <f>Janvier!F75+Février!F75+Mars!F75+Avril!F75+Mai!F75+Juin!F75+Juillet!F75+Août!F75+Septembre!F75+Octobre!F75+Novembre!F75+Décembre!F75</f>
        <v>0</v>
      </c>
      <c r="G75" s="119">
        <f>Janvier!G75+Février!G75+Mars!G75+Avril!G75+Mai!G75+Juin!G75+Juillet!G75+Août!G75+Septembre!G75+Octobre!G75+Novembre!G75+Décembre!G75</f>
        <v>0</v>
      </c>
      <c r="H75" s="40"/>
      <c r="I75"/>
      <c r="J75"/>
      <c r="K75"/>
      <c r="L75"/>
    </row>
    <row r="76" spans="2:15" s="38" customFormat="1" ht="12.75">
      <c r="B76" s="117" t="s">
        <v>70</v>
      </c>
      <c r="C76" s="155">
        <f t="shared" si="0"/>
        <v>10</v>
      </c>
      <c r="D76" s="154" t="s">
        <v>116</v>
      </c>
      <c r="E76" s="123">
        <f>Janvier!E76+Février!E76+Mars!E76+Avril!E76+Mai!E76+Juin!E76+Juillet!E76+Août!E76+Septembre!E76+Octobre!E76+Novembre!E76+Décembre!E76</f>
        <v>0</v>
      </c>
      <c r="F76" s="123">
        <f>Janvier!F76+Février!F76+Mars!F76+Avril!F76+Mai!F76+Juin!F76+Juillet!F76+Août!F76+Septembre!F76+Octobre!F76+Novembre!F76+Décembre!F76</f>
        <v>0</v>
      </c>
      <c r="G76" s="119">
        <f>Janvier!G76+Février!G76+Mars!G76+Avril!G76+Mai!G76+Juin!G76+Juillet!G76+Août!G76+Septembre!G76+Octobre!G76+Novembre!G76+Décembre!G76</f>
        <v>0</v>
      </c>
      <c r="H76" s="40"/>
      <c r="I76"/>
      <c r="J76"/>
      <c r="K76"/>
      <c r="L76"/>
      <c r="M76" s="1"/>
      <c r="N76" s="1"/>
      <c r="O76" s="1"/>
    </row>
    <row r="77" spans="2:15" s="41" customFormat="1" ht="12.75">
      <c r="B77" s="117" t="s">
        <v>71</v>
      </c>
      <c r="C77" s="155">
        <f t="shared" si="0"/>
        <v>10</v>
      </c>
      <c r="D77" s="154" t="s">
        <v>116</v>
      </c>
      <c r="E77" s="123">
        <f>Janvier!E77+Février!E77+Mars!E77+Avril!E77+Mai!E77+Juin!E77+Juillet!E77+Août!E77+Septembre!E77+Octobre!E77+Novembre!E77+Décembre!E77</f>
        <v>0</v>
      </c>
      <c r="F77" s="123">
        <f>Janvier!F77+Février!F77+Mars!F77+Avril!F77+Mai!F77+Juin!F77+Juillet!F77+Août!F77+Septembre!F77+Octobre!F77+Novembre!F77+Décembre!F77</f>
        <v>0</v>
      </c>
      <c r="G77" s="119">
        <f>Janvier!G77+Février!G77+Mars!G77+Avril!G77+Mai!G77+Juin!G77+Juillet!G77+Août!G77+Septembre!G77+Octobre!G77+Novembre!G77+Décembre!G77</f>
        <v>0</v>
      </c>
      <c r="H77" s="40"/>
      <c r="I77"/>
      <c r="J77"/>
      <c r="K77"/>
      <c r="L77"/>
      <c r="M77" s="1"/>
      <c r="N77" s="1"/>
      <c r="O77" s="1"/>
    </row>
    <row r="78" spans="2:15" s="41" customFormat="1" ht="12.75">
      <c r="B78" s="116" t="s">
        <v>43</v>
      </c>
      <c r="C78" s="156">
        <f t="shared" si="0"/>
        <v>11</v>
      </c>
      <c r="D78" s="152" t="s">
        <v>117</v>
      </c>
      <c r="E78" s="124">
        <f>Janvier!E78+Février!E78+Mars!E78+Avril!E78+Mai!E78+Juin!E78+Juillet!E78+Août!E78+Septembre!E78+Octobre!E78+Novembre!E78+Décembre!E78</f>
        <v>0</v>
      </c>
      <c r="F78" s="124">
        <f>Janvier!F78+Février!F78+Mars!F78+Avril!F78+Mai!F78+Juin!F78+Juillet!F78+Août!F78+Septembre!F78+Octobre!F78+Novembre!F78+Décembre!F78</f>
        <v>0</v>
      </c>
      <c r="G78" s="118">
        <f>Janvier!G78+Février!G78+Mars!G78+Avril!G78+Mai!G78+Juin!G78+Juillet!G78+Août!G78+Septembre!G78+Octobre!G78+Novembre!G78+Décembre!G78</f>
        <v>0</v>
      </c>
      <c r="H78" s="40"/>
      <c r="I78"/>
      <c r="J78"/>
      <c r="K78"/>
      <c r="L78"/>
      <c r="M78" s="1"/>
      <c r="N78" s="1"/>
      <c r="O78" s="1"/>
    </row>
    <row r="79" spans="2:15" s="41" customFormat="1" ht="12.75">
      <c r="B79" s="116" t="s">
        <v>0</v>
      </c>
      <c r="C79" s="156">
        <f t="shared" si="0"/>
        <v>11</v>
      </c>
      <c r="D79" s="152" t="s">
        <v>117</v>
      </c>
      <c r="E79" s="124">
        <f>Janvier!E79+Février!E79+Mars!E79+Avril!E79+Mai!E79+Juin!E79+Juillet!E79+Août!E79+Septembre!E79+Octobre!E79+Novembre!E79+Décembre!E79</f>
        <v>0</v>
      </c>
      <c r="F79" s="124">
        <f>Janvier!F79+Février!F79+Mars!F79+Avril!F79+Mai!F79+Juin!F79+Juillet!F79+Août!F79+Septembre!F79+Octobre!F79+Novembre!F79+Décembre!F79</f>
        <v>0</v>
      </c>
      <c r="G79" s="118">
        <f>Janvier!G79+Février!G79+Mars!G79+Avril!G79+Mai!G79+Juin!G79+Juillet!G79+Août!G79+Septembre!G79+Octobre!G79+Novembre!G79+Décembre!G79</f>
        <v>0</v>
      </c>
      <c r="H79" s="40"/>
      <c r="I79"/>
      <c r="J79"/>
      <c r="K79"/>
      <c r="L79"/>
      <c r="M79" s="1"/>
      <c r="N79" s="1"/>
      <c r="O79" s="1"/>
    </row>
    <row r="80" spans="2:15" s="41" customFormat="1" ht="12.75">
      <c r="B80" s="116" t="s">
        <v>1</v>
      </c>
      <c r="C80" s="156">
        <f t="shared" si="0"/>
        <v>11</v>
      </c>
      <c r="D80" s="152" t="s">
        <v>117</v>
      </c>
      <c r="E80" s="124">
        <f>Janvier!E80+Février!E80+Mars!E80+Avril!E80+Mai!E80+Juin!E80+Juillet!E80+Août!E80+Septembre!E80+Octobre!E80+Novembre!E80+Décembre!E80</f>
        <v>0</v>
      </c>
      <c r="F80" s="124">
        <f>Janvier!F80+Février!F80+Mars!F80+Avril!F80+Mai!F80+Juin!F80+Juillet!F80+Août!F80+Septembre!F80+Octobre!F80+Novembre!F80+Décembre!F80</f>
        <v>0</v>
      </c>
      <c r="G80" s="118">
        <f>Janvier!G80+Février!G80+Mars!G80+Avril!G80+Mai!G80+Juin!G80+Juillet!G80+Août!G80+Septembre!G80+Octobre!G80+Novembre!G80+Décembre!G80</f>
        <v>0</v>
      </c>
      <c r="H80" s="42"/>
      <c r="I80"/>
      <c r="J80"/>
      <c r="K80"/>
      <c r="L80"/>
      <c r="M80" s="1"/>
      <c r="N80" s="1"/>
      <c r="O80" s="1"/>
    </row>
    <row r="81" spans="2:15" s="41" customFormat="1" ht="12.75">
      <c r="B81" s="116" t="s">
        <v>72</v>
      </c>
      <c r="C81" s="156">
        <f t="shared" si="0"/>
        <v>11</v>
      </c>
      <c r="D81" s="152" t="s">
        <v>117</v>
      </c>
      <c r="E81" s="124">
        <f>Janvier!E81+Février!E81+Mars!E81+Avril!E81+Mai!E81+Juin!E81+Juillet!E81+Août!E81+Septembre!E81+Octobre!E81+Novembre!E81+Décembre!E81</f>
        <v>0</v>
      </c>
      <c r="F81" s="124">
        <f>Janvier!F81+Février!F81+Mars!F81+Avril!F81+Mai!F81+Juin!F81+Juillet!F81+Août!F81+Septembre!F81+Octobre!F81+Novembre!F81+Décembre!F81</f>
        <v>0</v>
      </c>
      <c r="G81" s="118">
        <f>Janvier!G81+Février!G81+Mars!G81+Avril!G81+Mai!G81+Juin!G81+Juillet!G81+Août!G81+Septembre!G81+Octobre!G81+Novembre!G81+Décembre!G81</f>
        <v>0</v>
      </c>
      <c r="H81" s="40"/>
      <c r="I81"/>
      <c r="J81"/>
      <c r="K81"/>
      <c r="L81"/>
      <c r="M81" s="1"/>
      <c r="N81" s="1"/>
      <c r="O81" s="1"/>
    </row>
    <row r="82" spans="2:15" s="43" customFormat="1" ht="12.75">
      <c r="B82" s="116" t="s">
        <v>73</v>
      </c>
      <c r="C82" s="156">
        <f t="shared" si="0"/>
        <v>11</v>
      </c>
      <c r="D82" s="152" t="s">
        <v>117</v>
      </c>
      <c r="E82" s="124">
        <f>Janvier!E82+Février!E82+Mars!E82+Avril!E82+Mai!E82+Juin!E82+Juillet!E82+Août!E82+Septembre!E82+Octobre!E82+Novembre!E82+Décembre!E82</f>
        <v>0</v>
      </c>
      <c r="F82" s="124">
        <f>Janvier!F82+Février!F82+Mars!F82+Avril!F82+Mai!F82+Juin!F82+Juillet!F82+Août!F82+Septembre!F82+Octobre!F82+Novembre!F82+Décembre!F82</f>
        <v>0</v>
      </c>
      <c r="G82" s="118">
        <f>Janvier!G82+Février!G82+Mars!G82+Avril!G82+Mai!G82+Juin!G82+Juillet!G82+Août!G82+Septembre!G82+Octobre!G82+Novembre!G82+Décembre!G82</f>
        <v>0</v>
      </c>
      <c r="H82" s="40"/>
      <c r="I82"/>
      <c r="J82"/>
      <c r="K82"/>
      <c r="L82"/>
      <c r="M82" s="1"/>
      <c r="N82" s="1"/>
      <c r="O82" s="1"/>
    </row>
    <row r="83" spans="2:15" s="41" customFormat="1" ht="12.75">
      <c r="B83" s="116" t="s">
        <v>74</v>
      </c>
      <c r="C83" s="156">
        <f t="shared" si="0"/>
        <v>11</v>
      </c>
      <c r="D83" s="152" t="s">
        <v>117</v>
      </c>
      <c r="E83" s="124">
        <f>Janvier!E83+Février!E83+Mars!E83+Avril!E83+Mai!E83+Juin!E83+Juillet!E83+Août!E83+Septembre!E83+Octobre!E83+Novembre!E83+Décembre!E83</f>
        <v>0</v>
      </c>
      <c r="F83" s="124">
        <f>Janvier!F83+Février!F83+Mars!F83+Avril!F83+Mai!F83+Juin!F83+Juillet!F83+Août!F83+Septembre!F83+Octobre!F83+Novembre!F83+Décembre!F83</f>
        <v>0</v>
      </c>
      <c r="G83" s="118">
        <f>Janvier!G83+Février!G83+Mars!G83+Avril!G83+Mai!G83+Juin!G83+Juillet!G83+Août!G83+Septembre!G83+Octobre!G83+Novembre!G83+Décembre!G83</f>
        <v>0</v>
      </c>
      <c r="H83" s="40"/>
      <c r="I83"/>
      <c r="J83"/>
      <c r="K83"/>
      <c r="L83"/>
      <c r="M83" s="1"/>
      <c r="N83" s="1"/>
      <c r="O83" s="1"/>
    </row>
    <row r="84" spans="2:15" s="41" customFormat="1" ht="12.75">
      <c r="B84" s="117" t="s">
        <v>2</v>
      </c>
      <c r="C84" s="155">
        <f t="shared" si="0"/>
        <v>12</v>
      </c>
      <c r="D84" s="154" t="s">
        <v>118</v>
      </c>
      <c r="E84" s="123">
        <f>Janvier!E84+Février!E84+Mars!E84+Avril!E84+Mai!E84+Juin!E84+Juillet!E84+Août!E84+Septembre!E84+Octobre!E84+Novembre!E84+Décembre!E84</f>
        <v>0</v>
      </c>
      <c r="F84" s="123">
        <f>Janvier!F84+Février!F84+Mars!F84+Avril!F84+Mai!F84+Juin!F84+Juillet!F84+Août!F84+Septembre!F84+Octobre!F84+Novembre!F84+Décembre!F84</f>
        <v>0</v>
      </c>
      <c r="G84" s="119">
        <f>Janvier!G84+Février!G84+Mars!G84+Avril!G84+Mai!G84+Juin!G84+Juillet!G84+Août!G84+Septembre!G84+Octobre!G84+Novembre!G84+Décembre!G84</f>
        <v>0</v>
      </c>
      <c r="H84" s="40"/>
      <c r="I84"/>
      <c r="J84"/>
      <c r="K84"/>
      <c r="L84"/>
      <c r="M84" s="1"/>
      <c r="N84" s="1"/>
      <c r="O84" s="1"/>
    </row>
    <row r="85" spans="2:15" s="41" customFormat="1" ht="12.75">
      <c r="B85" s="117" t="s">
        <v>3</v>
      </c>
      <c r="C85" s="155">
        <f t="shared" si="0"/>
        <v>12</v>
      </c>
      <c r="D85" s="154" t="s">
        <v>118</v>
      </c>
      <c r="E85" s="123">
        <f>Janvier!E85+Février!E85+Mars!E85+Avril!E85+Mai!E85+Juin!E85+Juillet!E85+Août!E85+Septembre!E85+Octobre!E85+Novembre!E85+Décembre!E85</f>
        <v>0</v>
      </c>
      <c r="F85" s="123">
        <f>Janvier!F85+Février!F85+Mars!F85+Avril!F85+Mai!F85+Juin!F85+Juillet!F85+Août!F85+Septembre!F85+Octobre!F85+Novembre!F85+Décembre!F85</f>
        <v>0</v>
      </c>
      <c r="G85" s="119">
        <f>Janvier!G85+Février!G85+Mars!G85+Avril!G85+Mai!G85+Juin!G85+Juillet!G85+Août!G85+Septembre!G85+Octobre!G85+Novembre!G85+Décembre!G85</f>
        <v>0</v>
      </c>
      <c r="H85" s="40"/>
      <c r="I85"/>
      <c r="J85"/>
      <c r="K85"/>
      <c r="L85"/>
      <c r="M85" s="1"/>
      <c r="N85" s="1"/>
      <c r="O85" s="1"/>
    </row>
    <row r="86" spans="2:15" s="41" customFormat="1" ht="12.75">
      <c r="B86" s="117" t="s">
        <v>4</v>
      </c>
      <c r="C86" s="155">
        <f t="shared" si="0"/>
        <v>12</v>
      </c>
      <c r="D86" s="154" t="s">
        <v>118</v>
      </c>
      <c r="E86" s="123">
        <f>Janvier!E86+Février!E86+Mars!E86+Avril!E86+Mai!E86+Juin!E86+Juillet!E86+Août!E86+Septembre!E86+Octobre!E86+Novembre!E86+Décembre!E86</f>
        <v>0</v>
      </c>
      <c r="F86" s="123">
        <f>Janvier!F86+Février!F86+Mars!F86+Avril!F86+Mai!F86+Juin!F86+Juillet!F86+Août!F86+Septembre!F86+Octobre!F86+Novembre!F86+Décembre!F86</f>
        <v>0</v>
      </c>
      <c r="G86" s="119">
        <f>Janvier!G86+Février!G86+Mars!G86+Avril!G86+Mai!G86+Juin!G86+Juillet!G86+Août!G86+Septembre!G86+Octobre!G86+Novembre!G86+Décembre!G86</f>
        <v>0</v>
      </c>
      <c r="H86" s="42"/>
      <c r="I86"/>
      <c r="J86"/>
      <c r="K86"/>
      <c r="L86"/>
      <c r="M86" s="1"/>
      <c r="N86" s="1"/>
      <c r="O86" s="1"/>
    </row>
    <row r="87" spans="2:15" s="41" customFormat="1" ht="12.75">
      <c r="B87" s="117" t="s">
        <v>75</v>
      </c>
      <c r="C87" s="155">
        <f t="shared" si="0"/>
        <v>12</v>
      </c>
      <c r="D87" s="154" t="s">
        <v>118</v>
      </c>
      <c r="E87" s="123">
        <f>Janvier!E87+Février!E87+Mars!E87+Avril!E87+Mai!E87+Juin!E87+Juillet!E87+Août!E87+Septembre!E87+Octobre!E87+Novembre!E87+Décembre!E87</f>
        <v>0</v>
      </c>
      <c r="F87" s="123">
        <f>Janvier!F87+Février!F87+Mars!F87+Avril!F87+Mai!F87+Juin!F87+Juillet!F87+Août!F87+Septembre!F87+Octobre!F87+Novembre!F87+Décembre!F87</f>
        <v>0</v>
      </c>
      <c r="G87" s="119">
        <f>Janvier!G87+Février!G87+Mars!G87+Avril!G87+Mai!G87+Juin!G87+Juillet!G87+Août!G87+Septembre!G87+Octobre!G87+Novembre!G87+Décembre!G87</f>
        <v>0</v>
      </c>
      <c r="H87" s="40"/>
      <c r="I87"/>
      <c r="J87"/>
      <c r="K87"/>
      <c r="L87"/>
      <c r="M87" s="1"/>
      <c r="N87" s="1"/>
      <c r="O87" s="1"/>
    </row>
    <row r="88" spans="2:15" s="43" customFormat="1" ht="12.75">
      <c r="B88" s="117" t="s">
        <v>76</v>
      </c>
      <c r="C88" s="155">
        <f t="shared" si="0"/>
        <v>12</v>
      </c>
      <c r="D88" s="154" t="s">
        <v>118</v>
      </c>
      <c r="E88" s="123">
        <f>Janvier!E88+Février!E88+Mars!E88+Avril!E88+Mai!E88+Juin!E88+Juillet!E88+Août!E88+Septembre!E88+Octobre!E88+Novembre!E88+Décembre!E88</f>
        <v>0</v>
      </c>
      <c r="F88" s="123">
        <f>Janvier!F88+Février!F88+Mars!F88+Avril!F88+Mai!F88+Juin!F88+Juillet!F88+Août!F88+Septembre!F88+Octobre!F88+Novembre!F88+Décembre!F88</f>
        <v>0</v>
      </c>
      <c r="G88" s="119">
        <f>Janvier!G88+Février!G88+Mars!G88+Avril!G88+Mai!G88+Juin!G88+Juillet!G88+Août!G88+Septembre!G88+Octobre!G88+Novembre!G88+Décembre!G88</f>
        <v>0</v>
      </c>
      <c r="H88" s="40"/>
      <c r="I88"/>
      <c r="J88"/>
      <c r="K88"/>
      <c r="L88"/>
      <c r="M88" s="1"/>
      <c r="N88" s="1"/>
      <c r="O88" s="1"/>
    </row>
    <row r="89" spans="2:15" s="41" customFormat="1" ht="12.75">
      <c r="B89" s="117" t="s">
        <v>77</v>
      </c>
      <c r="C89" s="155">
        <f t="shared" si="0"/>
        <v>12</v>
      </c>
      <c r="D89" s="154" t="s">
        <v>118</v>
      </c>
      <c r="E89" s="123">
        <f>Janvier!E89+Février!E89+Mars!E89+Avril!E89+Mai!E89+Juin!E89+Juillet!E89+Août!E89+Septembre!E89+Octobre!E89+Novembre!E89+Décembre!E89</f>
        <v>0</v>
      </c>
      <c r="F89" s="123">
        <f>Janvier!F89+Février!F89+Mars!F89+Avril!F89+Mai!F89+Juin!F89+Juillet!F89+Août!F89+Septembre!F89+Octobre!F89+Novembre!F89+Décembre!F89</f>
        <v>0</v>
      </c>
      <c r="G89" s="119">
        <f>Janvier!G89+Février!G89+Mars!G89+Avril!G89+Mai!G89+Juin!G89+Juillet!G89+Août!G89+Septembre!G89+Octobre!G89+Novembre!G89+Décembre!G89</f>
        <v>0</v>
      </c>
      <c r="H89" s="40"/>
      <c r="I89"/>
      <c r="J89"/>
      <c r="K89"/>
      <c r="L89"/>
      <c r="M89" s="1"/>
      <c r="N89" s="1"/>
      <c r="O89" s="1"/>
    </row>
    <row r="90" spans="2:15" s="41" customFormat="1" ht="12.75">
      <c r="B90" s="116" t="s">
        <v>78</v>
      </c>
      <c r="C90" s="156">
        <f t="shared" si="0"/>
        <v>13</v>
      </c>
      <c r="D90" s="152" t="s">
        <v>146</v>
      </c>
      <c r="E90" s="124">
        <f>Janvier!E90+Février!E90+Mars!E90+Avril!E90+Mai!E90+Juin!E90+Juillet!E90+Août!E90+Septembre!E90+Octobre!E90+Novembre!E90+Décembre!E90</f>
        <v>0</v>
      </c>
      <c r="F90" s="124">
        <f>Janvier!F90+Février!F90+Mars!F90+Avril!F90+Mai!F90+Juin!F90+Juillet!F90+Août!F90+Septembre!F90+Octobre!F90+Novembre!F90+Décembre!F90</f>
        <v>0</v>
      </c>
      <c r="G90" s="118">
        <f>Janvier!G90+Février!G90+Mars!G90+Avril!G90+Mai!G90+Juin!G90+Juillet!G90+Août!G90+Septembre!G90+Octobre!G90+Novembre!G90+Décembre!G90</f>
        <v>0</v>
      </c>
      <c r="H90" s="40"/>
      <c r="I90"/>
      <c r="J90"/>
      <c r="K90"/>
      <c r="L90"/>
      <c r="M90" s="1"/>
      <c r="N90" s="1"/>
      <c r="O90" s="1"/>
    </row>
    <row r="91" spans="2:15" s="41" customFormat="1" ht="12.75">
      <c r="B91" s="116" t="s">
        <v>5</v>
      </c>
      <c r="C91" s="156">
        <f t="shared" si="0"/>
        <v>13</v>
      </c>
      <c r="D91" s="152" t="s">
        <v>146</v>
      </c>
      <c r="E91" s="124">
        <f>Janvier!E91+Février!E91+Mars!E91+Avril!E91+Mai!E91+Juin!E91+Juillet!E91+Août!E91+Septembre!E91+Octobre!E91+Novembre!E91+Décembre!E91</f>
        <v>0</v>
      </c>
      <c r="F91" s="124">
        <f>Janvier!F91+Février!F91+Mars!F91+Avril!F91+Mai!F91+Juin!F91+Juillet!F91+Août!F91+Septembre!F91+Octobre!F91+Novembre!F91+Décembre!F91</f>
        <v>0</v>
      </c>
      <c r="G91" s="118">
        <f>Janvier!G91+Février!G91+Mars!G91+Avril!G91+Mai!G91+Juin!G91+Juillet!G91+Août!G91+Septembre!G91+Octobre!G91+Novembre!G91+Décembre!G91</f>
        <v>0</v>
      </c>
      <c r="H91" s="40"/>
      <c r="I91"/>
      <c r="J91"/>
      <c r="K91"/>
      <c r="L91"/>
      <c r="M91" s="1"/>
      <c r="N91" s="1"/>
      <c r="O91" s="1"/>
    </row>
    <row r="92" spans="2:15" s="41" customFormat="1" ht="12.75">
      <c r="B92" s="116" t="s">
        <v>79</v>
      </c>
      <c r="C92" s="156">
        <f t="shared" si="0"/>
        <v>13</v>
      </c>
      <c r="D92" s="152" t="s">
        <v>146</v>
      </c>
      <c r="E92" s="124">
        <f>Janvier!E92+Février!E92+Mars!E92+Avril!E92+Mai!E92+Juin!E92+Juillet!E92+Août!E92+Septembre!E92+Octobre!E92+Novembre!E92+Décembre!E92</f>
        <v>0</v>
      </c>
      <c r="F92" s="124">
        <f>Janvier!F92+Février!F92+Mars!F92+Avril!F92+Mai!F92+Juin!F92+Juillet!F92+Août!F92+Septembre!F92+Octobre!F92+Novembre!F92+Décembre!F92</f>
        <v>0</v>
      </c>
      <c r="G92" s="118">
        <f>Janvier!G92+Février!G92+Mars!G92+Avril!G92+Mai!G92+Juin!G92+Juillet!G92+Août!G92+Septembre!G92+Octobre!G92+Novembre!G92+Décembre!G92</f>
        <v>0</v>
      </c>
      <c r="H92" s="40"/>
      <c r="I92"/>
      <c r="J92"/>
      <c r="K92"/>
      <c r="L92"/>
      <c r="M92" s="1"/>
      <c r="N92" s="1"/>
      <c r="O92" s="1"/>
    </row>
    <row r="93" spans="2:15" s="41" customFormat="1" ht="12.75">
      <c r="B93" s="116" t="s">
        <v>80</v>
      </c>
      <c r="C93" s="156">
        <f t="shared" si="0"/>
        <v>13</v>
      </c>
      <c r="D93" s="152" t="s">
        <v>146</v>
      </c>
      <c r="E93" s="124">
        <f>Janvier!E93+Février!E93+Mars!E93+Avril!E93+Mai!E93+Juin!E93+Juillet!E93+Août!E93+Septembre!E93+Octobre!E93+Novembre!E93+Décembre!E93</f>
        <v>0</v>
      </c>
      <c r="F93" s="124">
        <f>Janvier!F93+Février!F93+Mars!F93+Avril!F93+Mai!F93+Juin!F93+Juillet!F93+Août!F93+Septembre!F93+Octobre!F93+Novembre!F93+Décembre!F93</f>
        <v>0</v>
      </c>
      <c r="G93" s="118">
        <f>Janvier!G93+Février!G93+Mars!G93+Avril!G93+Mai!G93+Juin!G93+Juillet!G93+Août!G93+Septembre!G93+Octobre!G93+Novembre!G93+Décembre!G93</f>
        <v>0</v>
      </c>
      <c r="H93" s="42"/>
      <c r="I93"/>
      <c r="J93"/>
      <c r="K93"/>
      <c r="L93"/>
      <c r="M93" s="1"/>
      <c r="N93" s="1"/>
      <c r="O93" s="1"/>
    </row>
    <row r="94" spans="2:15" s="41" customFormat="1" ht="12.75">
      <c r="B94" s="117" t="s">
        <v>6</v>
      </c>
      <c r="C94" s="155">
        <f t="shared" si="0"/>
        <v>14</v>
      </c>
      <c r="D94" s="154" t="s">
        <v>119</v>
      </c>
      <c r="E94" s="123">
        <f>Janvier!E94+Février!E94+Mars!E94+Avril!E94+Mai!E94+Juin!E94+Juillet!E94+Août!E94+Septembre!E94+Octobre!E94+Novembre!E94+Décembre!E94</f>
        <v>0</v>
      </c>
      <c r="F94" s="123">
        <f>Janvier!F94+Février!F94+Mars!F94+Avril!F94+Mai!F94+Juin!F94+Juillet!F94+Août!F94+Septembre!F94+Octobre!F94+Novembre!F94+Décembre!F94</f>
        <v>0</v>
      </c>
      <c r="G94" s="119">
        <f>Janvier!G94+Février!G94+Mars!G94+Avril!G94+Mai!G94+Juin!G94+Juillet!G94+Août!G94+Septembre!G94+Octobre!G94+Novembre!G94+Décembre!G94</f>
        <v>0</v>
      </c>
      <c r="H94" s="40"/>
      <c r="I94"/>
      <c r="J94"/>
      <c r="K94"/>
      <c r="L94"/>
      <c r="M94" s="1"/>
      <c r="N94" s="1"/>
      <c r="O94" s="1"/>
    </row>
    <row r="95" spans="2:15" s="43" customFormat="1" ht="12.75">
      <c r="B95" s="117" t="s">
        <v>7</v>
      </c>
      <c r="C95" s="155">
        <f t="shared" si="0"/>
        <v>14</v>
      </c>
      <c r="D95" s="154" t="s">
        <v>119</v>
      </c>
      <c r="E95" s="123">
        <f>Janvier!E95+Février!E95+Mars!E95+Avril!E95+Mai!E95+Juin!E95+Juillet!E95+Août!E95+Septembre!E95+Octobre!E95+Novembre!E95+Décembre!E95</f>
        <v>0</v>
      </c>
      <c r="F95" s="123">
        <f>Janvier!F95+Février!F95+Mars!F95+Avril!F95+Mai!F95+Juin!F95+Juillet!F95+Août!F95+Septembre!F95+Octobre!F95+Novembre!F95+Décembre!F95</f>
        <v>0</v>
      </c>
      <c r="G95" s="119">
        <f>Janvier!G95+Février!G95+Mars!G95+Avril!G95+Mai!G95+Juin!G95+Juillet!G95+Août!G95+Septembre!G95+Octobre!G95+Novembre!G95+Décembre!G95</f>
        <v>0</v>
      </c>
      <c r="H95" s="40"/>
      <c r="I95"/>
      <c r="J95"/>
      <c r="K95"/>
      <c r="L95"/>
      <c r="M95" s="1"/>
      <c r="N95" s="1"/>
      <c r="O95" s="1"/>
    </row>
    <row r="96" spans="2:15" s="41" customFormat="1" ht="12.75">
      <c r="B96" s="117" t="s">
        <v>81</v>
      </c>
      <c r="C96" s="155">
        <f t="shared" si="0"/>
        <v>14</v>
      </c>
      <c r="D96" s="154" t="s">
        <v>119</v>
      </c>
      <c r="E96" s="123">
        <f>Janvier!E96+Février!E96+Mars!E96+Avril!E96+Mai!E96+Juin!E96+Juillet!E96+Août!E96+Septembre!E96+Octobre!E96+Novembre!E96+Décembre!E96</f>
        <v>0</v>
      </c>
      <c r="F96" s="123">
        <f>Janvier!F96+Février!F96+Mars!F96+Avril!F96+Mai!F96+Juin!F96+Juillet!F96+Août!F96+Septembre!F96+Octobre!F96+Novembre!F96+Décembre!F96</f>
        <v>0</v>
      </c>
      <c r="G96" s="119">
        <f>Janvier!G96+Février!G96+Mars!G96+Avril!G96+Mai!G96+Juin!G96+Juillet!G96+Août!G96+Septembre!G96+Octobre!G96+Novembre!G96+Décembre!G96</f>
        <v>0</v>
      </c>
      <c r="H96" s="40"/>
      <c r="I96"/>
      <c r="J96"/>
      <c r="K96"/>
      <c r="L96"/>
      <c r="M96" s="1"/>
      <c r="N96" s="1"/>
      <c r="O96" s="1"/>
    </row>
    <row r="97" spans="2:15" s="41" customFormat="1" ht="12.75">
      <c r="B97" s="117" t="s">
        <v>82</v>
      </c>
      <c r="C97" s="155">
        <f t="shared" si="0"/>
        <v>14</v>
      </c>
      <c r="D97" s="154" t="s">
        <v>119</v>
      </c>
      <c r="E97" s="123">
        <f>Janvier!E97+Février!E97+Mars!E97+Avril!E97+Mai!E97+Juin!E97+Juillet!E97+Août!E97+Septembre!E97+Octobre!E97+Novembre!E97+Décembre!E97</f>
        <v>0</v>
      </c>
      <c r="F97" s="123">
        <f>Janvier!F97+Février!F97+Mars!F97+Avril!F97+Mai!F97+Juin!F97+Juillet!F97+Août!F97+Septembre!F97+Octobre!F97+Novembre!F97+Décembre!F97</f>
        <v>0</v>
      </c>
      <c r="G97" s="119">
        <f>Janvier!G97+Février!G97+Mars!G97+Avril!G97+Mai!G97+Juin!G97+Juillet!G97+Août!G97+Septembre!G97+Octobre!G97+Novembre!G97+Décembre!G97</f>
        <v>0</v>
      </c>
      <c r="H97" s="40"/>
      <c r="I97"/>
      <c r="J97"/>
      <c r="K97"/>
      <c r="L97"/>
      <c r="M97" s="1"/>
      <c r="N97" s="1"/>
      <c r="O97" s="1"/>
    </row>
    <row r="98" spans="2:15" s="41" customFormat="1" ht="12.75">
      <c r="B98" s="117" t="s">
        <v>8</v>
      </c>
      <c r="C98" s="155">
        <f t="shared" si="0"/>
        <v>14</v>
      </c>
      <c r="D98" s="154" t="s">
        <v>119</v>
      </c>
      <c r="E98" s="123">
        <f>Janvier!E98+Février!E98+Mars!E98+Avril!E98+Mai!E98+Juin!E98+Juillet!E98+Août!E98+Septembre!E98+Octobre!E98+Novembre!E98+Décembre!E98</f>
        <v>0</v>
      </c>
      <c r="F98" s="123">
        <f>Janvier!F98+Février!F98+Mars!F98+Avril!F98+Mai!F98+Juin!F98+Juillet!F98+Août!F98+Septembre!F98+Octobre!F98+Novembre!F98+Décembre!F98</f>
        <v>0</v>
      </c>
      <c r="G98" s="119">
        <f>Janvier!G98+Février!G98+Mars!G98+Avril!G98+Mai!G98+Juin!G98+Juillet!G98+Août!G98+Septembre!G98+Octobre!G98+Novembre!G98+Décembre!G98</f>
        <v>0</v>
      </c>
      <c r="H98" s="40"/>
      <c r="I98"/>
      <c r="J98"/>
      <c r="K98"/>
      <c r="L98"/>
      <c r="M98" s="1"/>
      <c r="N98" s="1"/>
      <c r="O98" s="1"/>
    </row>
    <row r="99" spans="2:15" s="41" customFormat="1" ht="12.75">
      <c r="B99" s="117" t="s">
        <v>83</v>
      </c>
      <c r="C99" s="155">
        <f t="shared" si="0"/>
        <v>14</v>
      </c>
      <c r="D99" s="154" t="s">
        <v>119</v>
      </c>
      <c r="E99" s="123">
        <f>Janvier!E99+Février!E99+Mars!E99+Avril!E99+Mai!E99+Juin!E99+Juillet!E99+Août!E99+Septembre!E99+Octobre!E99+Novembre!E99+Décembre!E99</f>
        <v>0</v>
      </c>
      <c r="F99" s="123">
        <f>Janvier!F99+Février!F99+Mars!F99+Avril!F99+Mai!F99+Juin!F99+Juillet!F99+Août!F99+Septembre!F99+Octobre!F99+Novembre!F99+Décembre!F99</f>
        <v>0</v>
      </c>
      <c r="G99" s="119">
        <f>Janvier!G99+Février!G99+Mars!G99+Avril!G99+Mai!G99+Juin!G99+Juillet!G99+Août!G99+Septembre!G99+Octobre!G99+Novembre!G99+Décembre!G99</f>
        <v>0</v>
      </c>
      <c r="H99" s="40"/>
      <c r="I99"/>
      <c r="J99"/>
      <c r="K99"/>
      <c r="L99"/>
      <c r="M99" s="1"/>
      <c r="N99" s="1"/>
      <c r="O99" s="1"/>
    </row>
    <row r="100" spans="2:15" s="41" customFormat="1" ht="12.75">
      <c r="B100" s="117" t="s">
        <v>84</v>
      </c>
      <c r="C100" s="155">
        <f t="shared" si="0"/>
        <v>14</v>
      </c>
      <c r="D100" s="154" t="s">
        <v>119</v>
      </c>
      <c r="E100" s="123">
        <f>Janvier!E100+Février!E100+Mars!E100+Avril!E100+Mai!E100+Juin!E100+Juillet!E100+Août!E100+Septembre!E100+Octobre!E100+Novembre!E100+Décembre!E100</f>
        <v>0</v>
      </c>
      <c r="F100" s="123">
        <f>Janvier!F100+Février!F100+Mars!F100+Avril!F100+Mai!F100+Juin!F100+Juillet!F100+Août!F100+Septembre!F100+Octobre!F100+Novembre!F100+Décembre!F100</f>
        <v>0</v>
      </c>
      <c r="G100" s="119">
        <f>Janvier!G100+Février!G100+Mars!G100+Avril!G100+Mai!G100+Juin!G100+Juillet!G100+Août!G100+Septembre!G100+Octobre!G100+Novembre!G100+Décembre!G100</f>
        <v>0</v>
      </c>
      <c r="H100" s="42"/>
      <c r="I100"/>
      <c r="J100"/>
      <c r="K100"/>
      <c r="L100"/>
      <c r="M100" s="1"/>
      <c r="N100" s="1"/>
      <c r="O100" s="1"/>
    </row>
    <row r="101" spans="2:15" s="41" customFormat="1" ht="12.75">
      <c r="B101" s="116" t="s">
        <v>9</v>
      </c>
      <c r="C101" s="156">
        <f t="shared" si="0"/>
        <v>15</v>
      </c>
      <c r="D101" s="152" t="s">
        <v>120</v>
      </c>
      <c r="E101" s="124">
        <f>Janvier!E101+Février!E101+Mars!E101+Avril!E101+Mai!E101+Juin!E101+Juillet!E101+Août!E101+Septembre!E101+Octobre!E101+Novembre!E101+Décembre!E101</f>
        <v>0</v>
      </c>
      <c r="F101" s="124">
        <f>Janvier!F101+Février!F101+Mars!F101+Avril!F101+Mai!F101+Juin!F101+Juillet!F101+Août!F101+Septembre!F101+Octobre!F101+Novembre!F101+Décembre!F101</f>
        <v>0</v>
      </c>
      <c r="G101" s="118">
        <f>Janvier!G101+Février!G101+Mars!G101+Avril!G101+Mai!G101+Juin!G101+Juillet!G101+Août!G101+Septembre!G101+Octobre!G101+Novembre!G101+Décembre!G101</f>
        <v>0</v>
      </c>
      <c r="H101" s="40"/>
      <c r="I101"/>
      <c r="J101"/>
      <c r="K101"/>
      <c r="L101"/>
      <c r="M101" s="1"/>
      <c r="N101" s="1"/>
      <c r="O101" s="1"/>
    </row>
    <row r="102" spans="2:15" s="43" customFormat="1" ht="12.75">
      <c r="B102" s="116" t="s">
        <v>20</v>
      </c>
      <c r="C102" s="156">
        <f aca="true" t="shared" si="1" ref="C102:C117">VLOOKUP(D102,Tableau_param_categories,2,FALSE)</f>
        <v>15</v>
      </c>
      <c r="D102" s="152" t="s">
        <v>120</v>
      </c>
      <c r="E102" s="124">
        <f>Janvier!E102+Février!E102+Mars!E102+Avril!E102+Mai!E102+Juin!E102+Juillet!E102+Août!E102+Septembre!E102+Octobre!E102+Novembre!E102+Décembre!E102</f>
        <v>0</v>
      </c>
      <c r="F102" s="124">
        <f>Janvier!F102+Février!F102+Mars!F102+Avril!F102+Mai!F102+Juin!F102+Juillet!F102+Août!F102+Septembre!F102+Octobre!F102+Novembre!F102+Décembre!F102</f>
        <v>0</v>
      </c>
      <c r="G102" s="118">
        <f>Janvier!G102+Février!G102+Mars!G102+Avril!G102+Mai!G102+Juin!G102+Juillet!G102+Août!G102+Septembre!G102+Octobre!G102+Novembre!G102+Décembre!G102</f>
        <v>0</v>
      </c>
      <c r="H102" s="40"/>
      <c r="I102"/>
      <c r="J102"/>
      <c r="K102"/>
      <c r="L102"/>
      <c r="M102" s="1"/>
      <c r="N102" s="1"/>
      <c r="O102" s="1"/>
    </row>
    <row r="103" spans="2:15" s="41" customFormat="1" ht="12.75">
      <c r="B103" s="116" t="s">
        <v>10</v>
      </c>
      <c r="C103" s="156">
        <f t="shared" si="1"/>
        <v>15</v>
      </c>
      <c r="D103" s="152" t="s">
        <v>120</v>
      </c>
      <c r="E103" s="124">
        <f>Janvier!E103+Février!E103+Mars!E103+Avril!E103+Mai!E103+Juin!E103+Juillet!E103+Août!E103+Septembre!E103+Octobre!E103+Novembre!E103+Décembre!E103</f>
        <v>0</v>
      </c>
      <c r="F103" s="124">
        <f>Janvier!F103+Février!F103+Mars!F103+Avril!F103+Mai!F103+Juin!F103+Juillet!F103+Août!F103+Septembre!F103+Octobre!F103+Novembre!F103+Décembre!F103</f>
        <v>0</v>
      </c>
      <c r="G103" s="118">
        <f>Janvier!G103+Février!G103+Mars!G103+Avril!G103+Mai!G103+Juin!G103+Juillet!G103+Août!G103+Septembre!G103+Octobre!G103+Novembre!G103+Décembre!G103</f>
        <v>0</v>
      </c>
      <c r="H103" s="40"/>
      <c r="I103"/>
      <c r="J103"/>
      <c r="K103"/>
      <c r="L103"/>
      <c r="M103" s="1"/>
      <c r="N103" s="1"/>
      <c r="O103" s="1"/>
    </row>
    <row r="104" spans="2:15" s="41" customFormat="1" ht="12.75">
      <c r="B104" s="116" t="s">
        <v>11</v>
      </c>
      <c r="C104" s="156">
        <f t="shared" si="1"/>
        <v>15</v>
      </c>
      <c r="D104" s="152" t="s">
        <v>120</v>
      </c>
      <c r="E104" s="124">
        <f>Janvier!E104+Février!E104+Mars!E104+Avril!E104+Mai!E104+Juin!E104+Juillet!E104+Août!E104+Septembre!E104+Octobre!E104+Novembre!E104+Décembre!E104</f>
        <v>0</v>
      </c>
      <c r="F104" s="124">
        <f>Janvier!F104+Février!F104+Mars!F104+Avril!F104+Mai!F104+Juin!F104+Juillet!F104+Août!F104+Septembre!F104+Octobre!F104+Novembre!F104+Décembre!F104</f>
        <v>0</v>
      </c>
      <c r="G104" s="118">
        <f>Janvier!G104+Février!G104+Mars!G104+Avril!G104+Mai!G104+Juin!G104+Juillet!G104+Août!G104+Septembre!G104+Octobre!G104+Novembre!G104+Décembre!G104</f>
        <v>0</v>
      </c>
      <c r="H104" s="40"/>
      <c r="I104"/>
      <c r="J104"/>
      <c r="K104"/>
      <c r="L104"/>
      <c r="M104" s="1"/>
      <c r="N104" s="1"/>
      <c r="O104" s="1"/>
    </row>
    <row r="105" spans="2:15" s="41" customFormat="1" ht="12.75">
      <c r="B105" s="116" t="s">
        <v>85</v>
      </c>
      <c r="C105" s="156">
        <f t="shared" si="1"/>
        <v>15</v>
      </c>
      <c r="D105" s="152" t="s">
        <v>120</v>
      </c>
      <c r="E105" s="124">
        <f>Janvier!E105+Février!E105+Mars!E105+Avril!E105+Mai!E105+Juin!E105+Juillet!E105+Août!E105+Septembre!E105+Octobre!E105+Novembre!E105+Décembre!E105</f>
        <v>0</v>
      </c>
      <c r="F105" s="124">
        <f>Janvier!F105+Février!F105+Mars!F105+Avril!F105+Mai!F105+Juin!F105+Juillet!F105+Août!F105+Septembre!F105+Octobre!F105+Novembre!F105+Décembre!F105</f>
        <v>0</v>
      </c>
      <c r="G105" s="118">
        <f>Janvier!G105+Février!G105+Mars!G105+Avril!G105+Mai!G105+Juin!G105+Juillet!G105+Août!G105+Septembre!G105+Octobre!G105+Novembre!G105+Décembre!G105</f>
        <v>0</v>
      </c>
      <c r="H105" s="40"/>
      <c r="I105"/>
      <c r="J105"/>
      <c r="K105"/>
      <c r="L105"/>
      <c r="M105" s="1"/>
      <c r="N105" s="1"/>
      <c r="O105" s="1"/>
    </row>
    <row r="106" spans="2:15" s="41" customFormat="1" ht="12.75">
      <c r="B106" s="116" t="s">
        <v>86</v>
      </c>
      <c r="C106" s="156">
        <f t="shared" si="1"/>
        <v>15</v>
      </c>
      <c r="D106" s="152" t="s">
        <v>120</v>
      </c>
      <c r="E106" s="124">
        <f>Janvier!E106+Février!E106+Mars!E106+Avril!E106+Mai!E106+Juin!E106+Juillet!E106+Août!E106+Septembre!E106+Octobre!E106+Novembre!E106+Décembre!E106</f>
        <v>0</v>
      </c>
      <c r="F106" s="124">
        <f>Janvier!F106+Février!F106+Mars!F106+Avril!F106+Mai!F106+Juin!F106+Juillet!F106+Août!F106+Septembre!F106+Octobre!F106+Novembre!F106+Décembre!F106</f>
        <v>0</v>
      </c>
      <c r="G106" s="118">
        <f>Janvier!G106+Février!G106+Mars!G106+Avril!G106+Mai!G106+Juin!G106+Juillet!G106+Août!G106+Septembre!G106+Octobre!G106+Novembre!G106+Décembre!G106</f>
        <v>0</v>
      </c>
      <c r="H106" s="42"/>
      <c r="I106"/>
      <c r="J106"/>
      <c r="K106"/>
      <c r="L106"/>
      <c r="M106" s="1"/>
      <c r="N106" s="1"/>
      <c r="O106" s="1"/>
    </row>
    <row r="107" spans="2:12" ht="12.75">
      <c r="B107" s="117" t="s">
        <v>12</v>
      </c>
      <c r="C107" s="153">
        <f t="shared" si="1"/>
        <v>16</v>
      </c>
      <c r="D107" s="154" t="s">
        <v>121</v>
      </c>
      <c r="E107" s="123">
        <f>Janvier!E107+Février!E107+Mars!E107+Avril!E107+Mai!E107+Juin!E107+Juillet!E107+Août!E107+Septembre!E107+Octobre!E107+Novembre!E107+Décembre!E107</f>
        <v>0</v>
      </c>
      <c r="F107" s="123">
        <f>Janvier!F107+Février!F107+Mars!F107+Avril!F107+Mai!F107+Juin!F107+Juillet!F107+Août!F107+Septembre!F107+Octobre!F107+Novembre!F107+Décembre!F107</f>
        <v>0</v>
      </c>
      <c r="G107" s="119">
        <f>Janvier!G107+Février!G107+Mars!G107+Avril!G107+Mai!G107+Juin!G107+Juillet!G107+Août!G107+Septembre!G107+Octobre!G107+Novembre!G107+Décembre!G107</f>
        <v>0</v>
      </c>
      <c r="H107" s="42"/>
      <c r="I107"/>
      <c r="J107"/>
      <c r="K107"/>
      <c r="L107"/>
    </row>
    <row r="108" spans="2:15" s="38" customFormat="1" ht="12.75">
      <c r="B108" s="117" t="s">
        <v>87</v>
      </c>
      <c r="C108" s="153">
        <f t="shared" si="1"/>
        <v>16</v>
      </c>
      <c r="D108" s="154" t="s">
        <v>121</v>
      </c>
      <c r="E108" s="123">
        <f>Janvier!E108+Février!E108+Mars!E108+Avril!E108+Mai!E108+Juin!E108+Juillet!E108+Août!E108+Septembre!E108+Octobre!E108+Novembre!E108+Décembre!E108</f>
        <v>0</v>
      </c>
      <c r="F108" s="123">
        <f>Janvier!F108+Février!F108+Mars!F108+Avril!F108+Mai!F108+Juin!F108+Juillet!F108+Août!F108+Septembre!F108+Octobre!F108+Novembre!F108+Décembre!F108</f>
        <v>0</v>
      </c>
      <c r="G108" s="119">
        <f>Janvier!G108+Février!G108+Mars!G108+Avril!G108+Mai!G108+Juin!G108+Juillet!G108+Août!G108+Septembre!G108+Octobre!G108+Novembre!G108+Décembre!G108</f>
        <v>0</v>
      </c>
      <c r="H108" s="42"/>
      <c r="I108"/>
      <c r="J108"/>
      <c r="K108"/>
      <c r="L108"/>
      <c r="M108" s="1"/>
      <c r="N108" s="1"/>
      <c r="O108" s="1"/>
    </row>
    <row r="109" spans="2:15" s="38" customFormat="1" ht="12.75">
      <c r="B109" s="117" t="s">
        <v>88</v>
      </c>
      <c r="C109" s="153">
        <f t="shared" si="1"/>
        <v>16</v>
      </c>
      <c r="D109" s="154" t="s">
        <v>121</v>
      </c>
      <c r="E109" s="123">
        <f>Janvier!E109+Février!E109+Mars!E109+Avril!E109+Mai!E109+Juin!E109+Juillet!E109+Août!E109+Septembre!E109+Octobre!E109+Novembre!E109+Décembre!E109</f>
        <v>0</v>
      </c>
      <c r="F109" s="123">
        <f>Janvier!F109+Février!F109+Mars!F109+Avril!F109+Mai!F109+Juin!F109+Juillet!F109+Août!F109+Septembre!F109+Octobre!F109+Novembre!F109+Décembre!F109</f>
        <v>0</v>
      </c>
      <c r="G109" s="119">
        <f>Janvier!G109+Février!G109+Mars!G109+Avril!G109+Mai!G109+Juin!G109+Juillet!G109+Août!G109+Septembre!G109+Octobre!G109+Novembre!G109+Décembre!G109</f>
        <v>0</v>
      </c>
      <c r="H109" s="40"/>
      <c r="I109"/>
      <c r="J109"/>
      <c r="K109"/>
      <c r="L109"/>
      <c r="M109" s="1"/>
      <c r="N109" s="1"/>
      <c r="O109" s="1"/>
    </row>
    <row r="110" spans="2:15" s="38" customFormat="1" ht="12.75">
      <c r="B110" s="117" t="s">
        <v>89</v>
      </c>
      <c r="C110" s="153">
        <f t="shared" si="1"/>
        <v>16</v>
      </c>
      <c r="D110" s="154" t="s">
        <v>121</v>
      </c>
      <c r="E110" s="123">
        <f>Janvier!E110+Février!E110+Mars!E110+Avril!E110+Mai!E110+Juin!E110+Juillet!E110+Août!E110+Septembre!E110+Octobre!E110+Novembre!E110+Décembre!E110</f>
        <v>0</v>
      </c>
      <c r="F110" s="123">
        <f>Janvier!F110+Février!F110+Mars!F110+Avril!F110+Mai!F110+Juin!F110+Juillet!F110+Août!F110+Septembre!F110+Octobre!F110+Novembre!F110+Décembre!F110</f>
        <v>0</v>
      </c>
      <c r="G110" s="119">
        <f>Janvier!G110+Février!G110+Mars!G110+Avril!G110+Mai!G110+Juin!G110+Juillet!G110+Août!G110+Septembre!G110+Octobre!G110+Novembre!G110+Décembre!G110</f>
        <v>0</v>
      </c>
      <c r="H110" s="40"/>
      <c r="I110"/>
      <c r="J110"/>
      <c r="K110"/>
      <c r="L110"/>
      <c r="M110" s="1"/>
      <c r="N110" s="1"/>
      <c r="O110" s="1"/>
    </row>
    <row r="111" spans="2:12" ht="12.75">
      <c r="B111" s="116" t="s">
        <v>13</v>
      </c>
      <c r="C111" s="151">
        <f t="shared" si="1"/>
        <v>17</v>
      </c>
      <c r="D111" s="152" t="s">
        <v>122</v>
      </c>
      <c r="E111" s="124">
        <f>Janvier!E111+Février!E111+Mars!E111+Avril!E111+Mai!E111+Juin!E111+Juillet!E111+Août!E111+Septembre!E111+Octobre!E111+Novembre!E111+Décembre!E111</f>
        <v>0</v>
      </c>
      <c r="F111" s="124">
        <f>Janvier!F111+Février!F111+Mars!F111+Avril!F111+Mai!F111+Juin!F111+Juillet!F111+Août!F111+Septembre!F111+Octobre!F111+Novembre!F111+Décembre!F111</f>
        <v>0</v>
      </c>
      <c r="G111" s="118">
        <f>Janvier!G111+Février!G111+Mars!G111+Avril!G111+Mai!G111+Juin!G111+Juillet!G111+Août!G111+Septembre!G111+Octobre!G111+Novembre!G111+Décembre!G111</f>
        <v>0</v>
      </c>
      <c r="H111" s="40"/>
      <c r="I111"/>
      <c r="J111"/>
      <c r="K111"/>
      <c r="L111"/>
    </row>
    <row r="112" spans="2:12" ht="12.75">
      <c r="B112" s="116" t="s">
        <v>90</v>
      </c>
      <c r="C112" s="151">
        <f t="shared" si="1"/>
        <v>17</v>
      </c>
      <c r="D112" s="152" t="s">
        <v>122</v>
      </c>
      <c r="E112" s="124">
        <f>Janvier!E112+Février!E112+Mars!E112+Avril!E112+Mai!E112+Juin!E112+Juillet!E112+Août!E112+Septembre!E112+Octobre!E112+Novembre!E112+Décembre!E112</f>
        <v>0</v>
      </c>
      <c r="F112" s="124">
        <f>Janvier!F112+Février!F112+Mars!F112+Avril!F112+Mai!F112+Juin!F112+Juillet!F112+Août!F112+Septembre!F112+Octobre!F112+Novembre!F112+Décembre!F112</f>
        <v>0</v>
      </c>
      <c r="G112" s="118">
        <f>Janvier!G112+Février!G112+Mars!G112+Avril!G112+Mai!G112+Juin!G112+Juillet!G112+Août!G112+Septembre!G112+Octobre!G112+Novembre!G112+Décembre!G112</f>
        <v>0</v>
      </c>
      <c r="H112" s="40"/>
      <c r="I112"/>
      <c r="J112"/>
      <c r="K112"/>
      <c r="L112"/>
    </row>
    <row r="113" spans="2:12" ht="12.75">
      <c r="B113" s="116" t="s">
        <v>91</v>
      </c>
      <c r="C113" s="151">
        <f t="shared" si="1"/>
        <v>17</v>
      </c>
      <c r="D113" s="152" t="s">
        <v>122</v>
      </c>
      <c r="E113" s="124">
        <f>Janvier!E113+Février!E113+Mars!E113+Avril!E113+Mai!E113+Juin!E113+Juillet!E113+Août!E113+Septembre!E113+Octobre!E113+Novembre!E113+Décembre!E113</f>
        <v>0</v>
      </c>
      <c r="F113" s="124">
        <f>Janvier!F113+Février!F113+Mars!F113+Avril!F113+Mai!F113+Juin!F113+Juillet!F113+Août!F113+Septembre!F113+Octobre!F113+Novembre!F113+Décembre!F113</f>
        <v>0</v>
      </c>
      <c r="G113" s="118">
        <f>Janvier!G113+Février!G113+Mars!G113+Avril!G113+Mai!G113+Juin!G113+Juillet!G113+Août!G113+Septembre!G113+Octobre!G113+Novembre!G113+Décembre!G113</f>
        <v>0</v>
      </c>
      <c r="H113" s="40"/>
      <c r="I113"/>
      <c r="J113"/>
      <c r="K113"/>
      <c r="L113"/>
    </row>
    <row r="114" spans="2:12" ht="12.75">
      <c r="B114" s="117" t="s">
        <v>14</v>
      </c>
      <c r="C114" s="153">
        <f t="shared" si="1"/>
        <v>18</v>
      </c>
      <c r="D114" s="154" t="s">
        <v>123</v>
      </c>
      <c r="E114" s="123">
        <f>Janvier!E114+Février!E114+Mars!E114+Avril!E114+Mai!E114+Juin!E114+Juillet!E114+Août!E114+Septembre!E114+Octobre!E114+Novembre!E114+Décembre!E114</f>
        <v>0</v>
      </c>
      <c r="F114" s="123">
        <f>Janvier!F114+Février!F114+Mars!F114+Avril!F114+Mai!F114+Juin!F114+Juillet!F114+Août!F114+Septembre!F114+Octobre!F114+Novembre!F114+Décembre!F114</f>
        <v>0</v>
      </c>
      <c r="G114" s="119">
        <f>Janvier!G114+Février!G114+Mars!G114+Avril!G114+Mai!G114+Juin!G114+Juillet!G114+Août!G114+Septembre!G114+Octobre!G114+Novembre!G114+Décembre!G114</f>
        <v>0</v>
      </c>
      <c r="H114" s="40"/>
      <c r="I114"/>
      <c r="J114"/>
      <c r="K114"/>
      <c r="L114"/>
    </row>
    <row r="115" spans="2:12" ht="12.75">
      <c r="B115" s="117" t="s">
        <v>15</v>
      </c>
      <c r="C115" s="153">
        <f t="shared" si="1"/>
        <v>18</v>
      </c>
      <c r="D115" s="154" t="s">
        <v>123</v>
      </c>
      <c r="E115" s="123">
        <f>Janvier!E115+Février!E115+Mars!E115+Avril!E115+Mai!E115+Juin!E115+Juillet!E115+Août!E115+Septembre!E115+Octobre!E115+Novembre!E115+Décembre!E115</f>
        <v>0</v>
      </c>
      <c r="F115" s="123">
        <f>Janvier!F115+Février!F115+Mars!F115+Avril!F115+Mai!F115+Juin!F115+Juillet!F115+Août!F115+Septembre!F115+Octobre!F115+Novembre!F115+Décembre!F115</f>
        <v>0</v>
      </c>
      <c r="G115" s="119">
        <f>Janvier!G115+Février!G115+Mars!G115+Avril!G115+Mai!G115+Juin!G115+Juillet!G115+Août!G115+Septembre!G115+Octobre!G115+Novembre!G115+Décembre!G115</f>
        <v>0</v>
      </c>
      <c r="H115" s="40"/>
      <c r="I115"/>
      <c r="J115"/>
      <c r="K115"/>
      <c r="L115"/>
    </row>
    <row r="116" spans="2:12" ht="12.75">
      <c r="B116" s="117" t="s">
        <v>92</v>
      </c>
      <c r="C116" s="153">
        <f t="shared" si="1"/>
        <v>18</v>
      </c>
      <c r="D116" s="154" t="s">
        <v>123</v>
      </c>
      <c r="E116" s="123">
        <f>Janvier!E116+Février!E116+Mars!E116+Avril!E116+Mai!E116+Juin!E116+Juillet!E116+Août!E116+Septembre!E116+Octobre!E116+Novembre!E116+Décembre!E116</f>
        <v>0</v>
      </c>
      <c r="F116" s="123">
        <f>Janvier!F116+Février!F116+Mars!F116+Avril!F116+Mai!F116+Juin!F116+Juillet!F116+Août!F116+Septembre!F116+Octobre!F116+Novembre!F116+Décembre!F116</f>
        <v>0</v>
      </c>
      <c r="G116" s="119">
        <f>Janvier!G116+Février!G116+Mars!G116+Avril!G116+Mai!G116+Juin!G116+Juillet!G116+Août!G116+Septembre!G116+Octobre!G116+Novembre!G116+Décembre!G116</f>
        <v>0</v>
      </c>
      <c r="H116" s="40"/>
      <c r="I116"/>
      <c r="J116"/>
      <c r="K116"/>
      <c r="L116"/>
    </row>
    <row r="117" spans="2:12" ht="12.75">
      <c r="B117" s="117" t="s">
        <v>93</v>
      </c>
      <c r="C117" s="153">
        <f t="shared" si="1"/>
        <v>18</v>
      </c>
      <c r="D117" s="154" t="s">
        <v>123</v>
      </c>
      <c r="E117" s="123">
        <f>Janvier!E117+Février!E117+Mars!E117+Avril!E117+Mai!E117+Juin!E117+Juillet!E117+Août!E117+Septembre!E117+Octobre!E117+Novembre!E117+Décembre!E117</f>
        <v>0</v>
      </c>
      <c r="F117" s="123">
        <f>Janvier!F117+Février!F117+Mars!F117+Avril!F117+Mai!F117+Juin!F117+Juillet!F117+Août!F117+Septembre!F117+Octobre!F117+Novembre!F117+Décembre!F117</f>
        <v>0</v>
      </c>
      <c r="G117" s="119">
        <f>Janvier!G117+Février!G117+Mars!G117+Avril!G117+Mai!G117+Juin!G117+Juillet!G117+Août!G117+Septembre!G117+Octobre!G117+Novembre!G117+Décembre!G117</f>
        <v>0</v>
      </c>
      <c r="H117" s="42"/>
      <c r="I117"/>
      <c r="J117"/>
      <c r="K117"/>
      <c r="L117"/>
    </row>
    <row r="118" spans="2:12" ht="12.75">
      <c r="B118" s="127" t="s">
        <v>36</v>
      </c>
      <c r="C118" s="157"/>
      <c r="D118" s="158"/>
      <c r="E118" s="125">
        <f>Janvier!E118+Février!E118+Mars!E118+Avril!E118+Mai!E118+Juin!E118+Juillet!E118+Août!E118+Septembre!E118+Octobre!E118+Novembre!E118+Décembre!E118</f>
        <v>0</v>
      </c>
      <c r="F118" s="125">
        <f>Janvier!F118+Février!F118+Mars!F118+Avril!F118+Mai!F118+Juin!F118+Juillet!F118+Août!F118+Septembre!F118+Octobre!F118+Novembre!F118+Décembre!F118</f>
        <v>0</v>
      </c>
      <c r="G118" s="126">
        <f>Janvier!G118+Février!G118+Mars!G118+Avril!G118+Mai!G118+Juin!G118+Juillet!G118+Août!G118+Septembre!G118+Octobre!G118+Novembre!G118+Décembre!G118</f>
        <v>0</v>
      </c>
      <c r="H118" s="40"/>
      <c r="I118"/>
      <c r="J118"/>
      <c r="K118"/>
      <c r="L118"/>
    </row>
    <row r="119" spans="2:15" s="38" customFormat="1" ht="12.75">
      <c r="B119" s="44"/>
      <c r="C119" s="36"/>
      <c r="D119" s="50"/>
      <c r="E119" s="63"/>
      <c r="F119" s="63"/>
      <c r="G119" s="45"/>
      <c r="H119" s="40"/>
      <c r="I119"/>
      <c r="J119"/>
      <c r="K119"/>
      <c r="L119"/>
      <c r="M119" s="1"/>
      <c r="N119" s="1"/>
      <c r="O119" s="1"/>
    </row>
    <row r="120" spans="4:24" s="41" customFormat="1" ht="12.75">
      <c r="D120" s="64"/>
      <c r="E120" s="64"/>
      <c r="F120" s="65"/>
      <c r="I120"/>
      <c r="J120"/>
      <c r="K120"/>
      <c r="L120"/>
      <c r="M120" s="39"/>
      <c r="N120" s="39"/>
      <c r="O120" s="39"/>
      <c r="P120" s="39"/>
      <c r="Q120" s="39"/>
      <c r="R120" s="39"/>
      <c r="S120" s="39"/>
      <c r="T120" s="39"/>
      <c r="U120" s="39"/>
      <c r="V120" s="39"/>
      <c r="W120" s="39"/>
      <c r="X120" s="39"/>
    </row>
    <row r="121" spans="4:24" s="41" customFormat="1" ht="12.75">
      <c r="D121" s="64"/>
      <c r="E121" s="64"/>
      <c r="F121" s="65"/>
      <c r="I121"/>
      <c r="J121"/>
      <c r="K121"/>
      <c r="L121"/>
      <c r="M121" s="39"/>
      <c r="N121" s="39"/>
      <c r="O121" s="39"/>
      <c r="P121" s="39"/>
      <c r="Q121" s="39"/>
      <c r="R121" s="39"/>
      <c r="S121" s="39"/>
      <c r="T121" s="39"/>
      <c r="U121" s="39"/>
      <c r="V121" s="39"/>
      <c r="W121" s="39"/>
      <c r="X121" s="39"/>
    </row>
    <row r="122" spans="4:24" s="41" customFormat="1" ht="12.75">
      <c r="D122" s="64"/>
      <c r="E122" s="64"/>
      <c r="F122" s="65"/>
      <c r="I122"/>
      <c r="J122"/>
      <c r="K122"/>
      <c r="L122"/>
      <c r="M122" s="39"/>
      <c r="N122" s="39"/>
      <c r="O122" s="39"/>
      <c r="P122" s="39"/>
      <c r="Q122" s="39"/>
      <c r="R122" s="39"/>
      <c r="S122" s="39"/>
      <c r="T122" s="39"/>
      <c r="U122" s="39"/>
      <c r="V122" s="39"/>
      <c r="W122" s="39"/>
      <c r="X122" s="39"/>
    </row>
    <row r="123" spans="4:24" s="41" customFormat="1" ht="12.75">
      <c r="D123" s="64"/>
      <c r="E123" s="64"/>
      <c r="F123" s="65"/>
      <c r="I123"/>
      <c r="J123"/>
      <c r="K123"/>
      <c r="L123"/>
      <c r="M123" s="39"/>
      <c r="N123" s="39"/>
      <c r="O123" s="39"/>
      <c r="P123" s="39"/>
      <c r="Q123" s="39"/>
      <c r="R123" s="39"/>
      <c r="S123" s="39"/>
      <c r="T123" s="39"/>
      <c r="U123" s="39"/>
      <c r="V123" s="39"/>
      <c r="W123" s="39"/>
      <c r="X123" s="39"/>
    </row>
    <row r="124" spans="4:24" s="41" customFormat="1" ht="12.75">
      <c r="D124" s="64"/>
      <c r="E124" s="64"/>
      <c r="F124" s="65"/>
      <c r="I124"/>
      <c r="J124"/>
      <c r="K124"/>
      <c r="L124"/>
      <c r="M124" s="39"/>
      <c r="N124" s="39"/>
      <c r="O124" s="39"/>
      <c r="P124" s="39"/>
      <c r="Q124" s="39"/>
      <c r="R124" s="39"/>
      <c r="S124" s="39"/>
      <c r="T124" s="39"/>
      <c r="U124" s="39"/>
      <c r="V124" s="39"/>
      <c r="W124" s="39"/>
      <c r="X124" s="39"/>
    </row>
    <row r="125" spans="4:24" s="41" customFormat="1" ht="12.75">
      <c r="D125" s="64"/>
      <c r="E125" s="64"/>
      <c r="F125" s="65"/>
      <c r="I125"/>
      <c r="J125"/>
      <c r="K125"/>
      <c r="L125"/>
      <c r="M125" s="39"/>
      <c r="N125" s="39"/>
      <c r="O125" s="39"/>
      <c r="P125" s="39"/>
      <c r="Q125" s="39"/>
      <c r="R125" s="39"/>
      <c r="S125" s="39"/>
      <c r="T125" s="39"/>
      <c r="U125" s="39"/>
      <c r="V125" s="39"/>
      <c r="W125" s="39"/>
      <c r="X125" s="39"/>
    </row>
    <row r="126" spans="4:24" s="43" customFormat="1" ht="12.75">
      <c r="D126" s="66"/>
      <c r="E126" s="66"/>
      <c r="F126" s="65"/>
      <c r="I126"/>
      <c r="J126"/>
      <c r="K126"/>
      <c r="L126"/>
      <c r="M126" s="39"/>
      <c r="N126" s="39"/>
      <c r="O126" s="39"/>
      <c r="P126" s="39"/>
      <c r="Q126" s="39"/>
      <c r="R126" s="39"/>
      <c r="S126" s="39"/>
      <c r="T126" s="39"/>
      <c r="U126" s="39"/>
      <c r="V126" s="39"/>
      <c r="W126" s="39"/>
      <c r="X126" s="39"/>
    </row>
    <row r="127" spans="4:24" s="41" customFormat="1" ht="12.75">
      <c r="D127" s="64"/>
      <c r="E127" s="64"/>
      <c r="F127" s="65"/>
      <c r="I127"/>
      <c r="J127"/>
      <c r="K127"/>
      <c r="L127"/>
      <c r="M127" s="39"/>
      <c r="N127" s="39"/>
      <c r="O127" s="39"/>
      <c r="P127" s="39"/>
      <c r="Q127" s="39"/>
      <c r="R127" s="39"/>
      <c r="S127" s="39"/>
      <c r="T127" s="39"/>
      <c r="U127" s="39"/>
      <c r="V127" s="39"/>
      <c r="W127" s="39"/>
      <c r="X127" s="39"/>
    </row>
    <row r="128" spans="4:24" s="41" customFormat="1" ht="12.75">
      <c r="D128" s="64"/>
      <c r="E128" s="64"/>
      <c r="F128" s="65"/>
      <c r="I128"/>
      <c r="J128"/>
      <c r="K128"/>
      <c r="L128"/>
      <c r="M128" s="39"/>
      <c r="N128" s="39"/>
      <c r="O128" s="39"/>
      <c r="P128" s="39"/>
      <c r="Q128" s="39"/>
      <c r="R128" s="39"/>
      <c r="S128" s="39"/>
      <c r="T128" s="39"/>
      <c r="U128" s="39"/>
      <c r="V128" s="39"/>
      <c r="W128" s="39"/>
      <c r="X128" s="39"/>
    </row>
    <row r="129" spans="4:24" s="41" customFormat="1" ht="12.75">
      <c r="D129" s="64"/>
      <c r="E129" s="64"/>
      <c r="F129" s="65"/>
      <c r="I129"/>
      <c r="J129"/>
      <c r="K129"/>
      <c r="L129"/>
      <c r="M129" s="39"/>
      <c r="N129" s="39"/>
      <c r="O129" s="39"/>
      <c r="P129" s="39"/>
      <c r="Q129" s="39"/>
      <c r="R129" s="39"/>
      <c r="S129" s="39"/>
      <c r="T129" s="39"/>
      <c r="U129" s="39"/>
      <c r="V129" s="39"/>
      <c r="W129" s="39"/>
      <c r="X129" s="39"/>
    </row>
    <row r="130" spans="4:24" s="41" customFormat="1" ht="12.75">
      <c r="D130" s="64"/>
      <c r="E130" s="64"/>
      <c r="F130" s="65"/>
      <c r="I130"/>
      <c r="J130"/>
      <c r="K130"/>
      <c r="L130"/>
      <c r="M130" s="39"/>
      <c r="N130" s="39"/>
      <c r="O130" s="39"/>
      <c r="P130" s="39"/>
      <c r="Q130" s="39"/>
      <c r="R130" s="39"/>
      <c r="S130" s="39"/>
      <c r="T130" s="39"/>
      <c r="U130" s="39"/>
      <c r="V130" s="39"/>
      <c r="W130" s="39"/>
      <c r="X130" s="39"/>
    </row>
    <row r="131" spans="4:15" s="43" customFormat="1" ht="12.75">
      <c r="D131" s="66"/>
      <c r="E131" s="66"/>
      <c r="F131" s="65"/>
      <c r="I131"/>
      <c r="J131"/>
      <c r="K131"/>
      <c r="L131"/>
      <c r="M131" s="1"/>
      <c r="N131" s="1"/>
      <c r="O131" s="1"/>
    </row>
    <row r="132" spans="4:15" s="41" customFormat="1" ht="12.75">
      <c r="D132" s="64"/>
      <c r="E132" s="64"/>
      <c r="F132" s="65"/>
      <c r="I132"/>
      <c r="J132"/>
      <c r="K132"/>
      <c r="L132"/>
      <c r="M132" s="1"/>
      <c r="N132" s="1"/>
      <c r="O132" s="1"/>
    </row>
    <row r="133" spans="4:15" s="41" customFormat="1" ht="12.75">
      <c r="D133" s="64"/>
      <c r="E133" s="64"/>
      <c r="F133" s="65"/>
      <c r="I133"/>
      <c r="J133"/>
      <c r="K133"/>
      <c r="L133"/>
      <c r="M133" s="1"/>
      <c r="N133" s="1"/>
      <c r="O133" s="1"/>
    </row>
    <row r="134" spans="4:15" s="41" customFormat="1" ht="12.75">
      <c r="D134" s="64"/>
      <c r="E134" s="64"/>
      <c r="F134" s="65"/>
      <c r="I134"/>
      <c r="J134"/>
      <c r="K134"/>
      <c r="L134"/>
      <c r="M134" s="1"/>
      <c r="N134" s="1"/>
      <c r="O134" s="1"/>
    </row>
    <row r="135" spans="4:15" s="41" customFormat="1" ht="12.75">
      <c r="D135" s="64"/>
      <c r="E135" s="64"/>
      <c r="F135" s="65"/>
      <c r="I135"/>
      <c r="J135"/>
      <c r="K135"/>
      <c r="L135"/>
      <c r="M135" s="1"/>
      <c r="N135" s="1"/>
      <c r="O135" s="1"/>
    </row>
    <row r="136" spans="4:15" s="43" customFormat="1" ht="12.75">
      <c r="D136" s="66"/>
      <c r="E136" s="66"/>
      <c r="F136" s="65"/>
      <c r="I136"/>
      <c r="J136"/>
      <c r="K136"/>
      <c r="L136"/>
      <c r="M136" s="1"/>
      <c r="N136" s="1"/>
      <c r="O136" s="1"/>
    </row>
    <row r="137" spans="4:15" s="41" customFormat="1" ht="12.75">
      <c r="D137" s="64"/>
      <c r="E137" s="64"/>
      <c r="F137" s="65"/>
      <c r="I137"/>
      <c r="J137"/>
      <c r="K137"/>
      <c r="L137"/>
      <c r="M137" s="1"/>
      <c r="N137" s="1"/>
      <c r="O137" s="1"/>
    </row>
    <row r="138" spans="2:12" ht="12.75">
      <c r="B138" s="39"/>
      <c r="C138" s="39"/>
      <c r="D138" s="65"/>
      <c r="E138" s="65"/>
      <c r="F138" s="65"/>
      <c r="G138" s="39"/>
      <c r="H138" s="39"/>
      <c r="I138"/>
      <c r="J138"/>
      <c r="K138"/>
      <c r="L138"/>
    </row>
    <row r="139" spans="2:12" ht="12.75">
      <c r="B139" s="39"/>
      <c r="C139" s="39"/>
      <c r="D139" s="65"/>
      <c r="E139" s="65"/>
      <c r="F139" s="65"/>
      <c r="G139" s="39"/>
      <c r="H139" s="39"/>
      <c r="I139"/>
      <c r="J139"/>
      <c r="K139"/>
      <c r="L139"/>
    </row>
    <row r="140" spans="2:12" ht="12.75">
      <c r="B140" s="39"/>
      <c r="C140" s="39"/>
      <c r="D140" s="65"/>
      <c r="E140" s="65"/>
      <c r="F140" s="65"/>
      <c r="G140" s="39"/>
      <c r="H140" s="39"/>
      <c r="I140"/>
      <c r="J140"/>
      <c r="K140"/>
      <c r="L140"/>
    </row>
    <row r="141" spans="2:12" ht="12.75">
      <c r="B141" s="39"/>
      <c r="C141" s="39"/>
      <c r="D141" s="65"/>
      <c r="E141" s="65"/>
      <c r="F141" s="65"/>
      <c r="G141" s="39"/>
      <c r="H141" s="39"/>
      <c r="I141"/>
      <c r="J141"/>
      <c r="K141"/>
      <c r="L141"/>
    </row>
    <row r="142" spans="1:255" s="38" customFormat="1" ht="12.75">
      <c r="A142" s="46"/>
      <c r="B142" s="39"/>
      <c r="C142" s="39"/>
      <c r="D142" s="65"/>
      <c r="E142" s="65"/>
      <c r="F142" s="65"/>
      <c r="G142" s="39"/>
      <c r="H142" s="39"/>
      <c r="I142"/>
      <c r="J142"/>
      <c r="K142"/>
      <c r="L142"/>
      <c r="M142" s="1"/>
      <c r="N142" s="1"/>
      <c r="O142" s="1"/>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46"/>
      <c r="DZ142" s="46"/>
      <c r="EA142" s="46"/>
      <c r="EB142" s="46"/>
      <c r="EC142" s="46"/>
      <c r="ED142" s="46"/>
      <c r="EE142" s="46"/>
      <c r="EF142" s="46"/>
      <c r="EG142" s="46"/>
      <c r="EH142" s="46"/>
      <c r="EI142" s="46"/>
      <c r="EJ142" s="46"/>
      <c r="EK142" s="46"/>
      <c r="EL142" s="46"/>
      <c r="EM142" s="46"/>
      <c r="EN142" s="46"/>
      <c r="EO142" s="46"/>
      <c r="EP142" s="46"/>
      <c r="EQ142" s="46"/>
      <c r="ER142" s="46"/>
      <c r="ES142" s="46"/>
      <c r="ET142" s="46"/>
      <c r="EU142" s="46"/>
      <c r="EV142" s="46"/>
      <c r="EW142" s="46"/>
      <c r="EX142" s="46"/>
      <c r="EY142" s="46"/>
      <c r="EZ142" s="46"/>
      <c r="FA142" s="46"/>
      <c r="FB142" s="46"/>
      <c r="FC142" s="46"/>
      <c r="FD142" s="46"/>
      <c r="FE142" s="46"/>
      <c r="FF142" s="46"/>
      <c r="FG142" s="46"/>
      <c r="FH142" s="46"/>
      <c r="FI142" s="46"/>
      <c r="FJ142" s="46"/>
      <c r="FK142" s="46"/>
      <c r="FL142" s="46"/>
      <c r="FM142" s="46"/>
      <c r="FN142" s="46"/>
      <c r="FO142" s="46"/>
      <c r="FP142" s="46"/>
      <c r="FQ142" s="46"/>
      <c r="FR142" s="46"/>
      <c r="FS142" s="46"/>
      <c r="FT142" s="46"/>
      <c r="FU142" s="46"/>
      <c r="FV142" s="46"/>
      <c r="FW142" s="46"/>
      <c r="FX142" s="46"/>
      <c r="FY142" s="46"/>
      <c r="FZ142" s="46"/>
      <c r="GA142" s="46"/>
      <c r="GB142" s="46"/>
      <c r="GC142" s="46"/>
      <c r="GD142" s="46"/>
      <c r="GE142" s="46"/>
      <c r="GF142" s="46"/>
      <c r="GG142" s="46"/>
      <c r="GH142" s="46"/>
      <c r="GI142" s="46"/>
      <c r="GJ142" s="46"/>
      <c r="GK142" s="46"/>
      <c r="GL142" s="46"/>
      <c r="GM142" s="46"/>
      <c r="GN142" s="46"/>
      <c r="GO142" s="46"/>
      <c r="GP142" s="46"/>
      <c r="GQ142" s="46"/>
      <c r="GR142" s="46"/>
      <c r="GS142" s="46"/>
      <c r="GT142" s="46"/>
      <c r="GU142" s="46"/>
      <c r="GV142" s="46"/>
      <c r="GW142" s="46"/>
      <c r="GX142" s="46"/>
      <c r="GY142" s="46"/>
      <c r="GZ142" s="46"/>
      <c r="HA142" s="46"/>
      <c r="HB142" s="46"/>
      <c r="HC142" s="46"/>
      <c r="HD142" s="46"/>
      <c r="HE142" s="46"/>
      <c r="HF142" s="46"/>
      <c r="HG142" s="46"/>
      <c r="HH142" s="46"/>
      <c r="HI142" s="46"/>
      <c r="HJ142" s="46"/>
      <c r="HK142" s="46"/>
      <c r="HL142" s="46"/>
      <c r="HM142" s="46"/>
      <c r="HN142" s="46"/>
      <c r="HO142" s="46"/>
      <c r="HP142" s="46"/>
      <c r="HQ142" s="46"/>
      <c r="HR142" s="46"/>
      <c r="HS142" s="46"/>
      <c r="HT142" s="46"/>
      <c r="HU142" s="46"/>
      <c r="HV142" s="46"/>
      <c r="HW142" s="46"/>
      <c r="HX142" s="46"/>
      <c r="HY142" s="46"/>
      <c r="HZ142" s="46"/>
      <c r="IA142" s="46"/>
      <c r="IB142" s="46"/>
      <c r="IC142" s="46"/>
      <c r="ID142" s="46"/>
      <c r="IE142" s="46"/>
      <c r="IF142" s="46"/>
      <c r="IG142" s="46"/>
      <c r="IH142" s="46"/>
      <c r="II142" s="46"/>
      <c r="IJ142" s="46"/>
      <c r="IK142" s="46"/>
      <c r="IL142" s="46"/>
      <c r="IM142" s="46"/>
      <c r="IN142" s="46"/>
      <c r="IO142" s="46"/>
      <c r="IP142" s="46"/>
      <c r="IQ142" s="46"/>
      <c r="IR142" s="46"/>
      <c r="IS142" s="46"/>
      <c r="IT142" s="46"/>
      <c r="IU142" s="46"/>
    </row>
    <row r="143" spans="1:255" ht="12.75">
      <c r="A143" s="37"/>
      <c r="B143" s="39"/>
      <c r="C143" s="39"/>
      <c r="D143" s="65"/>
      <c r="E143" s="65"/>
      <c r="F143" s="65"/>
      <c r="G143" s="39"/>
      <c r="H143" s="39"/>
      <c r="I143"/>
      <c r="J143"/>
      <c r="K143"/>
      <c r="L143"/>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37"/>
      <c r="FH143" s="37"/>
      <c r="FI143" s="37"/>
      <c r="FJ143" s="37"/>
      <c r="FK143" s="37"/>
      <c r="FL143" s="37"/>
      <c r="FM143" s="37"/>
      <c r="FN143" s="37"/>
      <c r="FO143" s="37"/>
      <c r="FP143" s="37"/>
      <c r="FQ143" s="37"/>
      <c r="FR143" s="37"/>
      <c r="FS143" s="37"/>
      <c r="FT143" s="37"/>
      <c r="FU143" s="37"/>
      <c r="FV143" s="37"/>
      <c r="FW143" s="37"/>
      <c r="FX143" s="37"/>
      <c r="FY143" s="37"/>
      <c r="FZ143" s="37"/>
      <c r="GA143" s="37"/>
      <c r="GB143" s="37"/>
      <c r="GC143" s="37"/>
      <c r="GD143" s="37"/>
      <c r="GE143" s="37"/>
      <c r="GF143" s="37"/>
      <c r="GG143" s="37"/>
      <c r="GH143" s="37"/>
      <c r="GI143" s="37"/>
      <c r="GJ143" s="37"/>
      <c r="GK143" s="37"/>
      <c r="GL143" s="37"/>
      <c r="GM143" s="37"/>
      <c r="GN143" s="37"/>
      <c r="GO143" s="37"/>
      <c r="GP143" s="37"/>
      <c r="GQ143" s="37"/>
      <c r="GR143" s="37"/>
      <c r="GS143" s="37"/>
      <c r="GT143" s="37"/>
      <c r="GU143" s="37"/>
      <c r="GV143" s="37"/>
      <c r="GW143" s="37"/>
      <c r="GX143" s="37"/>
      <c r="GY143" s="37"/>
      <c r="GZ143" s="37"/>
      <c r="HA143" s="37"/>
      <c r="HB143" s="37"/>
      <c r="HC143" s="37"/>
      <c r="HD143" s="37"/>
      <c r="HE143" s="37"/>
      <c r="HF143" s="37"/>
      <c r="HG143" s="37"/>
      <c r="HH143" s="37"/>
      <c r="HI143" s="37"/>
      <c r="HJ143" s="37"/>
      <c r="HK143" s="37"/>
      <c r="HL143" s="37"/>
      <c r="HM143" s="37"/>
      <c r="HN143" s="37"/>
      <c r="HO143" s="37"/>
      <c r="HP143" s="37"/>
      <c r="HQ143" s="37"/>
      <c r="HR143" s="37"/>
      <c r="HS143" s="37"/>
      <c r="HT143" s="37"/>
      <c r="HU143" s="37"/>
      <c r="HV143" s="37"/>
      <c r="HW143" s="37"/>
      <c r="HX143" s="37"/>
      <c r="HY143" s="37"/>
      <c r="HZ143" s="37"/>
      <c r="IA143" s="37"/>
      <c r="IB143" s="37"/>
      <c r="IC143" s="37"/>
      <c r="ID143" s="37"/>
      <c r="IE143" s="37"/>
      <c r="IF143" s="37"/>
      <c r="IG143" s="37"/>
      <c r="IH143" s="37"/>
      <c r="II143" s="37"/>
      <c r="IJ143" s="37"/>
      <c r="IK143" s="37"/>
      <c r="IL143" s="37"/>
      <c r="IM143" s="37"/>
      <c r="IN143" s="37"/>
      <c r="IO143" s="37"/>
      <c r="IP143" s="37"/>
      <c r="IQ143" s="37"/>
      <c r="IR143" s="37"/>
      <c r="IS143" s="37"/>
      <c r="IT143" s="37"/>
      <c r="IU143" s="37"/>
    </row>
    <row r="144" spans="1:255" s="27" customFormat="1" ht="12.75">
      <c r="A144" s="47"/>
      <c r="B144" s="39"/>
      <c r="C144" s="39"/>
      <c r="D144" s="65"/>
      <c r="E144" s="65"/>
      <c r="F144" s="65"/>
      <c r="G144" s="39"/>
      <c r="H144" s="39"/>
      <c r="I144"/>
      <c r="J144"/>
      <c r="K144"/>
      <c r="L144"/>
      <c r="M144" s="1"/>
      <c r="N144" s="1"/>
      <c r="O144" s="1"/>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c r="DV144" s="47"/>
      <c r="DW144" s="47"/>
      <c r="DX144" s="47"/>
      <c r="DY144" s="47"/>
      <c r="DZ144" s="47"/>
      <c r="EA144" s="47"/>
      <c r="EB144" s="47"/>
      <c r="EC144" s="47"/>
      <c r="ED144" s="47"/>
      <c r="EE144" s="47"/>
      <c r="EF144" s="47"/>
      <c r="EG144" s="47"/>
      <c r="EH144" s="47"/>
      <c r="EI144" s="47"/>
      <c r="EJ144" s="47"/>
      <c r="EK144" s="47"/>
      <c r="EL144" s="47"/>
      <c r="EM144" s="47"/>
      <c r="EN144" s="47"/>
      <c r="EO144" s="47"/>
      <c r="EP144" s="47"/>
      <c r="EQ144" s="47"/>
      <c r="ER144" s="47"/>
      <c r="ES144" s="47"/>
      <c r="ET144" s="47"/>
      <c r="EU144" s="47"/>
      <c r="EV144" s="47"/>
      <c r="EW144" s="47"/>
      <c r="EX144" s="47"/>
      <c r="EY144" s="47"/>
      <c r="EZ144" s="47"/>
      <c r="FA144" s="47"/>
      <c r="FB144" s="47"/>
      <c r="FC144" s="47"/>
      <c r="FD144" s="47"/>
      <c r="FE144" s="47"/>
      <c r="FF144" s="47"/>
      <c r="FG144" s="47"/>
      <c r="FH144" s="47"/>
      <c r="FI144" s="47"/>
      <c r="FJ144" s="47"/>
      <c r="FK144" s="47"/>
      <c r="FL144" s="47"/>
      <c r="FM144" s="47"/>
      <c r="FN144" s="47"/>
      <c r="FO144" s="47"/>
      <c r="FP144" s="47"/>
      <c r="FQ144" s="47"/>
      <c r="FR144" s="47"/>
      <c r="FS144" s="47"/>
      <c r="FT144" s="47"/>
      <c r="FU144" s="47"/>
      <c r="FV144" s="47"/>
      <c r="FW144" s="47"/>
      <c r="FX144" s="47"/>
      <c r="FY144" s="47"/>
      <c r="FZ144" s="47"/>
      <c r="GA144" s="47"/>
      <c r="GB144" s="47"/>
      <c r="GC144" s="47"/>
      <c r="GD144" s="47"/>
      <c r="GE144" s="47"/>
      <c r="GF144" s="47"/>
      <c r="GG144" s="47"/>
      <c r="GH144" s="47"/>
      <c r="GI144" s="47"/>
      <c r="GJ144" s="47"/>
      <c r="GK144" s="47"/>
      <c r="GL144" s="47"/>
      <c r="GM144" s="47"/>
      <c r="GN144" s="47"/>
      <c r="GO144" s="47"/>
      <c r="GP144" s="47"/>
      <c r="GQ144" s="47"/>
      <c r="GR144" s="47"/>
      <c r="GS144" s="47"/>
      <c r="GT144" s="47"/>
      <c r="GU144" s="47"/>
      <c r="GV144" s="47"/>
      <c r="GW144" s="47"/>
      <c r="GX144" s="47"/>
      <c r="GY144" s="47"/>
      <c r="GZ144" s="47"/>
      <c r="HA144" s="47"/>
      <c r="HB144" s="47"/>
      <c r="HC144" s="47"/>
      <c r="HD144" s="47"/>
      <c r="HE144" s="47"/>
      <c r="HF144" s="47"/>
      <c r="HG144" s="47"/>
      <c r="HH144" s="47"/>
      <c r="HI144" s="47"/>
      <c r="HJ144" s="47"/>
      <c r="HK144" s="47"/>
      <c r="HL144" s="47"/>
      <c r="HM144" s="47"/>
      <c r="HN144" s="47"/>
      <c r="HO144" s="47"/>
      <c r="HP144" s="47"/>
      <c r="HQ144" s="47"/>
      <c r="HR144" s="47"/>
      <c r="HS144" s="47"/>
      <c r="HT144" s="47"/>
      <c r="HU144" s="47"/>
      <c r="HV144" s="47"/>
      <c r="HW144" s="47"/>
      <c r="HX144" s="47"/>
      <c r="HY144" s="47"/>
      <c r="HZ144" s="47"/>
      <c r="IA144" s="47"/>
      <c r="IB144" s="47"/>
      <c r="IC144" s="47"/>
      <c r="ID144" s="47"/>
      <c r="IE144" s="47"/>
      <c r="IF144" s="47"/>
      <c r="IG144" s="47"/>
      <c r="IH144" s="47"/>
      <c r="II144" s="47"/>
      <c r="IJ144" s="47"/>
      <c r="IK144" s="47"/>
      <c r="IL144" s="47"/>
      <c r="IM144" s="47"/>
      <c r="IN144" s="47"/>
      <c r="IO144" s="47"/>
      <c r="IP144" s="47"/>
      <c r="IQ144" s="47"/>
      <c r="IR144" s="47"/>
      <c r="IS144" s="47"/>
      <c r="IT144" s="47"/>
      <c r="IU144" s="47"/>
    </row>
    <row r="145" spans="1:255" ht="12.75">
      <c r="A145" s="37"/>
      <c r="B145" s="39"/>
      <c r="C145" s="39"/>
      <c r="D145" s="65"/>
      <c r="E145" s="65"/>
      <c r="F145" s="65"/>
      <c r="G145" s="39"/>
      <c r="H145" s="39"/>
      <c r="I145"/>
      <c r="J145"/>
      <c r="K145"/>
      <c r="L145"/>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c r="FF145" s="37"/>
      <c r="FG145" s="37"/>
      <c r="FH145" s="37"/>
      <c r="FI145" s="37"/>
      <c r="FJ145" s="37"/>
      <c r="FK145" s="37"/>
      <c r="FL145" s="37"/>
      <c r="FM145" s="37"/>
      <c r="FN145" s="37"/>
      <c r="FO145" s="37"/>
      <c r="FP145" s="37"/>
      <c r="FQ145" s="37"/>
      <c r="FR145" s="37"/>
      <c r="FS145" s="37"/>
      <c r="FT145" s="37"/>
      <c r="FU145" s="37"/>
      <c r="FV145" s="37"/>
      <c r="FW145" s="37"/>
      <c r="FX145" s="37"/>
      <c r="FY145" s="37"/>
      <c r="FZ145" s="37"/>
      <c r="GA145" s="37"/>
      <c r="GB145" s="37"/>
      <c r="GC145" s="37"/>
      <c r="GD145" s="37"/>
      <c r="GE145" s="37"/>
      <c r="GF145" s="37"/>
      <c r="GG145" s="37"/>
      <c r="GH145" s="37"/>
      <c r="GI145" s="37"/>
      <c r="GJ145" s="37"/>
      <c r="GK145" s="37"/>
      <c r="GL145" s="37"/>
      <c r="GM145" s="37"/>
      <c r="GN145" s="37"/>
      <c r="GO145" s="37"/>
      <c r="GP145" s="37"/>
      <c r="GQ145" s="37"/>
      <c r="GR145" s="37"/>
      <c r="GS145" s="37"/>
      <c r="GT145" s="37"/>
      <c r="GU145" s="37"/>
      <c r="GV145" s="37"/>
      <c r="GW145" s="37"/>
      <c r="GX145" s="37"/>
      <c r="GY145" s="37"/>
      <c r="GZ145" s="37"/>
      <c r="HA145" s="37"/>
      <c r="HB145" s="37"/>
      <c r="HC145" s="37"/>
      <c r="HD145" s="37"/>
      <c r="HE145" s="37"/>
      <c r="HF145" s="37"/>
      <c r="HG145" s="37"/>
      <c r="HH145" s="37"/>
      <c r="HI145" s="37"/>
      <c r="HJ145" s="37"/>
      <c r="HK145" s="37"/>
      <c r="HL145" s="37"/>
      <c r="HM145" s="37"/>
      <c r="HN145" s="37"/>
      <c r="HO145" s="37"/>
      <c r="HP145" s="37"/>
      <c r="HQ145" s="37"/>
      <c r="HR145" s="37"/>
      <c r="HS145" s="37"/>
      <c r="HT145" s="37"/>
      <c r="HU145" s="37"/>
      <c r="HV145" s="37"/>
      <c r="HW145" s="37"/>
      <c r="HX145" s="37"/>
      <c r="HY145" s="37"/>
      <c r="HZ145" s="37"/>
      <c r="IA145" s="37"/>
      <c r="IB145" s="37"/>
      <c r="IC145" s="37"/>
      <c r="ID145" s="37"/>
      <c r="IE145" s="37"/>
      <c r="IF145" s="37"/>
      <c r="IG145" s="37"/>
      <c r="IH145" s="37"/>
      <c r="II145" s="37"/>
      <c r="IJ145" s="37"/>
      <c r="IK145" s="37"/>
      <c r="IL145" s="37"/>
      <c r="IM145" s="37"/>
      <c r="IN145" s="37"/>
      <c r="IO145" s="37"/>
      <c r="IP145" s="37"/>
      <c r="IQ145" s="37"/>
      <c r="IR145" s="37"/>
      <c r="IS145" s="37"/>
      <c r="IT145" s="37"/>
      <c r="IU145" s="37"/>
    </row>
    <row r="146" spans="2:12" ht="12.75">
      <c r="B146" s="39"/>
      <c r="C146" s="39"/>
      <c r="D146" s="65"/>
      <c r="E146" s="65"/>
      <c r="F146" s="65"/>
      <c r="G146" s="39"/>
      <c r="H146" s="39"/>
      <c r="I146"/>
      <c r="J146"/>
      <c r="K146"/>
      <c r="L146"/>
    </row>
    <row r="147" spans="2:12" ht="12.75">
      <c r="B147" s="39"/>
      <c r="C147" s="39"/>
      <c r="D147" s="65"/>
      <c r="E147" s="65"/>
      <c r="F147" s="65"/>
      <c r="G147" s="39"/>
      <c r="H147" s="39"/>
      <c r="I147"/>
      <c r="J147"/>
      <c r="K147"/>
      <c r="L147"/>
    </row>
    <row r="148" spans="2:12" ht="12.75">
      <c r="B148" s="48"/>
      <c r="C148" s="39"/>
      <c r="D148" s="65"/>
      <c r="E148" s="65"/>
      <c r="F148" s="65"/>
      <c r="G148" s="39"/>
      <c r="H148" s="39"/>
      <c r="I148"/>
      <c r="J148"/>
      <c r="K148"/>
      <c r="L148"/>
    </row>
    <row r="149" spans="2:12" ht="12.75">
      <c r="B149" s="48"/>
      <c r="C149" s="39"/>
      <c r="D149" s="65"/>
      <c r="E149" s="65"/>
      <c r="F149" s="65"/>
      <c r="G149" s="39"/>
      <c r="H149" s="39"/>
      <c r="I149"/>
      <c r="J149"/>
      <c r="K149"/>
      <c r="L149"/>
    </row>
    <row r="150" spans="2:12" ht="12.75">
      <c r="B150" s="48"/>
      <c r="C150" s="39"/>
      <c r="D150" s="65"/>
      <c r="E150" s="65"/>
      <c r="F150" s="65"/>
      <c r="G150" s="39"/>
      <c r="H150" s="39"/>
      <c r="I150"/>
      <c r="J150"/>
      <c r="K150"/>
      <c r="L150"/>
    </row>
    <row r="151" spans="2:12" ht="12.75">
      <c r="B151" s="48"/>
      <c r="C151" s="39"/>
      <c r="D151" s="65"/>
      <c r="E151" s="65"/>
      <c r="F151" s="65"/>
      <c r="G151" s="39"/>
      <c r="H151" s="39"/>
      <c r="I151"/>
      <c r="J151"/>
      <c r="K151"/>
      <c r="L151"/>
    </row>
    <row r="152" spans="2:12" ht="12.75">
      <c r="B152" s="48"/>
      <c r="C152" s="39"/>
      <c r="D152" s="65"/>
      <c r="E152" s="65"/>
      <c r="F152" s="65"/>
      <c r="G152" s="39"/>
      <c r="H152" s="39"/>
      <c r="I152"/>
      <c r="J152"/>
      <c r="K152"/>
      <c r="L152"/>
    </row>
    <row r="153" spans="2:12" ht="12.75">
      <c r="B153" s="48"/>
      <c r="C153" s="39"/>
      <c r="D153" s="65"/>
      <c r="E153" s="65"/>
      <c r="F153" s="65"/>
      <c r="G153" s="39"/>
      <c r="H153" s="39"/>
      <c r="I153"/>
      <c r="J153"/>
      <c r="K153"/>
      <c r="L153"/>
    </row>
    <row r="154" spans="2:12" ht="12.75">
      <c r="B154" s="48"/>
      <c r="C154" s="39"/>
      <c r="D154" s="65"/>
      <c r="E154" s="65"/>
      <c r="F154" s="65"/>
      <c r="G154" s="39"/>
      <c r="H154" s="39"/>
      <c r="I154"/>
      <c r="J154"/>
      <c r="K154"/>
      <c r="L154"/>
    </row>
    <row r="155" spans="2:12" ht="12.75">
      <c r="B155" s="48"/>
      <c r="C155" s="39"/>
      <c r="D155" s="65"/>
      <c r="E155" s="65"/>
      <c r="F155" s="65"/>
      <c r="G155" s="39"/>
      <c r="H155" s="39"/>
      <c r="I155"/>
      <c r="J155"/>
      <c r="K155"/>
      <c r="L155"/>
    </row>
    <row r="156" spans="2:12" ht="12.75">
      <c r="B156" s="48"/>
      <c r="C156" s="39"/>
      <c r="D156" s="65"/>
      <c r="E156" s="65"/>
      <c r="F156" s="65"/>
      <c r="G156" s="39"/>
      <c r="H156" s="39"/>
      <c r="I156"/>
      <c r="J156"/>
      <c r="K156"/>
      <c r="L156"/>
    </row>
    <row r="157" spans="2:12" ht="12.75">
      <c r="B157" s="48"/>
      <c r="C157" s="39"/>
      <c r="D157" s="65"/>
      <c r="E157" s="65"/>
      <c r="F157" s="65"/>
      <c r="G157" s="39"/>
      <c r="H157" s="39"/>
      <c r="I157"/>
      <c r="J157"/>
      <c r="K157"/>
      <c r="L157"/>
    </row>
    <row r="158" spans="2:12" ht="12.75">
      <c r="B158" s="48"/>
      <c r="C158" s="39"/>
      <c r="D158" s="65"/>
      <c r="E158" s="65"/>
      <c r="F158" s="65"/>
      <c r="G158" s="39"/>
      <c r="H158" s="39"/>
      <c r="I158"/>
      <c r="J158"/>
      <c r="K158"/>
      <c r="L158"/>
    </row>
    <row r="159" spans="2:12" ht="12.75">
      <c r="B159" s="48"/>
      <c r="C159" s="39"/>
      <c r="D159" s="65"/>
      <c r="E159" s="65"/>
      <c r="F159" s="65"/>
      <c r="G159" s="39"/>
      <c r="H159" s="39"/>
      <c r="I159"/>
      <c r="J159"/>
      <c r="K159"/>
      <c r="L159"/>
    </row>
    <row r="160" spans="2:12" ht="12.75">
      <c r="B160" s="48"/>
      <c r="C160" s="39"/>
      <c r="D160" s="65"/>
      <c r="E160" s="65"/>
      <c r="F160" s="65"/>
      <c r="G160" s="39"/>
      <c r="H160" s="39"/>
      <c r="I160"/>
      <c r="J160"/>
      <c r="K160"/>
      <c r="L160"/>
    </row>
    <row r="161" spans="2:12" ht="12.75">
      <c r="B161" s="48"/>
      <c r="C161" s="39"/>
      <c r="D161" s="65"/>
      <c r="E161" s="65"/>
      <c r="F161" s="65"/>
      <c r="G161" s="39"/>
      <c r="H161" s="39"/>
      <c r="I161"/>
      <c r="J161"/>
      <c r="K161"/>
      <c r="L161"/>
    </row>
    <row r="162" spans="2:12" ht="12.75">
      <c r="B162" s="48"/>
      <c r="C162" s="39"/>
      <c r="D162" s="65"/>
      <c r="E162" s="65"/>
      <c r="F162" s="65"/>
      <c r="G162" s="39"/>
      <c r="H162" s="39"/>
      <c r="I162"/>
      <c r="J162"/>
      <c r="K162"/>
      <c r="L162"/>
    </row>
    <row r="163" spans="2:12" ht="12.75">
      <c r="B163" s="48"/>
      <c r="C163" s="39"/>
      <c r="D163" s="65"/>
      <c r="E163" s="65"/>
      <c r="F163" s="65"/>
      <c r="G163" s="39"/>
      <c r="H163" s="39"/>
      <c r="I163"/>
      <c r="J163"/>
      <c r="K163"/>
      <c r="L163"/>
    </row>
    <row r="164" spans="2:12" ht="12.75">
      <c r="B164" s="48"/>
      <c r="C164" s="39"/>
      <c r="D164" s="65"/>
      <c r="E164" s="65"/>
      <c r="F164" s="65"/>
      <c r="G164" s="39"/>
      <c r="H164" s="39"/>
      <c r="I164"/>
      <c r="J164"/>
      <c r="K164"/>
      <c r="L164"/>
    </row>
    <row r="165" spans="2:12" ht="12.75">
      <c r="B165" s="48"/>
      <c r="C165" s="39"/>
      <c r="D165" s="65"/>
      <c r="E165" s="65"/>
      <c r="F165" s="65"/>
      <c r="G165" s="39"/>
      <c r="H165" s="39"/>
      <c r="I165"/>
      <c r="J165"/>
      <c r="K165"/>
      <c r="L165"/>
    </row>
    <row r="166" spans="2:12" ht="12.75">
      <c r="B166" s="48"/>
      <c r="C166" s="39"/>
      <c r="D166" s="65"/>
      <c r="E166" s="65"/>
      <c r="F166" s="65"/>
      <c r="G166" s="39"/>
      <c r="H166" s="39"/>
      <c r="I166"/>
      <c r="J166"/>
      <c r="K166"/>
      <c r="L166"/>
    </row>
    <row r="167" spans="2:12" ht="12.75">
      <c r="B167" s="48"/>
      <c r="C167" s="39"/>
      <c r="D167" s="65"/>
      <c r="E167" s="65"/>
      <c r="F167" s="65"/>
      <c r="G167" s="39"/>
      <c r="H167" s="39"/>
      <c r="I167"/>
      <c r="J167"/>
      <c r="K167"/>
      <c r="L167"/>
    </row>
    <row r="168" spans="2:12" ht="12.75">
      <c r="B168" s="48"/>
      <c r="C168" s="39"/>
      <c r="D168" s="65"/>
      <c r="E168" s="65"/>
      <c r="F168" s="65"/>
      <c r="G168" s="39"/>
      <c r="H168" s="39"/>
      <c r="I168"/>
      <c r="J168"/>
      <c r="K168"/>
      <c r="L168"/>
    </row>
    <row r="169" spans="2:12" ht="12.75">
      <c r="B169" s="48"/>
      <c r="C169" s="39"/>
      <c r="D169" s="65"/>
      <c r="E169" s="65"/>
      <c r="F169" s="65"/>
      <c r="G169" s="39"/>
      <c r="H169" s="39"/>
      <c r="I169"/>
      <c r="J169"/>
      <c r="K169"/>
      <c r="L169"/>
    </row>
    <row r="170" spans="2:12" ht="12.75">
      <c r="B170" s="48"/>
      <c r="C170" s="39"/>
      <c r="D170" s="65"/>
      <c r="E170" s="65"/>
      <c r="F170" s="65"/>
      <c r="G170" s="39"/>
      <c r="H170" s="39"/>
      <c r="I170"/>
      <c r="J170"/>
      <c r="K170"/>
      <c r="L170"/>
    </row>
    <row r="171" spans="2:12" ht="12.75">
      <c r="B171" s="48"/>
      <c r="C171" s="39"/>
      <c r="D171" s="65"/>
      <c r="E171" s="65"/>
      <c r="F171" s="65"/>
      <c r="G171" s="39"/>
      <c r="H171" s="39"/>
      <c r="I171"/>
      <c r="J171"/>
      <c r="K171"/>
      <c r="L171"/>
    </row>
    <row r="172" spans="2:12" ht="12.75">
      <c r="B172" s="48"/>
      <c r="C172" s="39"/>
      <c r="D172" s="65"/>
      <c r="E172" s="65"/>
      <c r="F172" s="65"/>
      <c r="G172" s="39"/>
      <c r="H172" s="39"/>
      <c r="I172"/>
      <c r="J172"/>
      <c r="K172"/>
      <c r="L172"/>
    </row>
    <row r="173" spans="2:12" ht="12.75">
      <c r="B173" s="48"/>
      <c r="C173" s="39"/>
      <c r="D173" s="65"/>
      <c r="E173" s="65"/>
      <c r="F173" s="65"/>
      <c r="G173" s="39"/>
      <c r="H173" s="39"/>
      <c r="I173"/>
      <c r="J173"/>
      <c r="K173"/>
      <c r="L173"/>
    </row>
    <row r="174" spans="2:12" ht="12.75">
      <c r="B174" s="48"/>
      <c r="C174" s="39"/>
      <c r="D174" s="65"/>
      <c r="E174" s="65"/>
      <c r="F174" s="65"/>
      <c r="G174" s="39"/>
      <c r="H174" s="39"/>
      <c r="I174"/>
      <c r="J174"/>
      <c r="K174"/>
      <c r="L174"/>
    </row>
    <row r="175" spans="2:12" ht="12.75">
      <c r="B175" s="48"/>
      <c r="C175" s="39"/>
      <c r="D175" s="65"/>
      <c r="E175" s="65"/>
      <c r="F175" s="65"/>
      <c r="G175" s="39"/>
      <c r="H175" s="39"/>
      <c r="I175"/>
      <c r="J175"/>
      <c r="K175"/>
      <c r="L175"/>
    </row>
    <row r="176" spans="2:12" ht="12.75">
      <c r="B176" s="48"/>
      <c r="C176" s="39"/>
      <c r="D176" s="65"/>
      <c r="E176" s="65"/>
      <c r="F176" s="65"/>
      <c r="G176" s="39"/>
      <c r="H176" s="39"/>
      <c r="I176"/>
      <c r="J176"/>
      <c r="K176"/>
      <c r="L176"/>
    </row>
    <row r="177" spans="2:12" ht="12.75">
      <c r="B177" s="48"/>
      <c r="C177" s="39"/>
      <c r="D177" s="65"/>
      <c r="E177" s="65"/>
      <c r="F177" s="65"/>
      <c r="G177" s="39"/>
      <c r="H177" s="39"/>
      <c r="I177"/>
      <c r="J177"/>
      <c r="K177"/>
      <c r="L177"/>
    </row>
    <row r="178" spans="2:12" ht="12.75">
      <c r="B178" s="48"/>
      <c r="C178" s="39"/>
      <c r="D178" s="65"/>
      <c r="E178" s="65"/>
      <c r="F178" s="65"/>
      <c r="G178" s="39"/>
      <c r="H178" s="39"/>
      <c r="I178"/>
      <c r="J178"/>
      <c r="K178"/>
      <c r="L178"/>
    </row>
    <row r="179" spans="2:12" ht="12.75">
      <c r="B179" s="48"/>
      <c r="C179" s="39"/>
      <c r="D179" s="65"/>
      <c r="E179" s="65"/>
      <c r="F179" s="65"/>
      <c r="G179" s="39"/>
      <c r="H179" s="39"/>
      <c r="I179"/>
      <c r="J179"/>
      <c r="K179"/>
      <c r="L179"/>
    </row>
    <row r="180" spans="2:12" ht="12.75">
      <c r="B180" s="48"/>
      <c r="C180" s="39"/>
      <c r="D180" s="65"/>
      <c r="E180" s="65"/>
      <c r="F180" s="65"/>
      <c r="G180" s="39"/>
      <c r="H180" s="39"/>
      <c r="I180"/>
      <c r="J180"/>
      <c r="K180"/>
      <c r="L180"/>
    </row>
    <row r="181" spans="2:12" ht="12.75">
      <c r="B181" s="48"/>
      <c r="C181" s="39"/>
      <c r="D181" s="65"/>
      <c r="E181" s="65"/>
      <c r="F181" s="65"/>
      <c r="G181" s="39"/>
      <c r="H181" s="39"/>
      <c r="I181"/>
      <c r="J181"/>
      <c r="K181"/>
      <c r="L181"/>
    </row>
    <row r="182" spans="2:12" ht="12.75">
      <c r="B182" s="48"/>
      <c r="C182" s="39"/>
      <c r="D182" s="65"/>
      <c r="E182" s="65"/>
      <c r="F182" s="65"/>
      <c r="G182" s="39"/>
      <c r="H182" s="39"/>
      <c r="I182"/>
      <c r="J182"/>
      <c r="K182"/>
      <c r="L182"/>
    </row>
    <row r="183" spans="2:12" ht="12.75">
      <c r="B183" s="48"/>
      <c r="C183" s="39"/>
      <c r="D183" s="65"/>
      <c r="E183" s="65"/>
      <c r="F183" s="65"/>
      <c r="G183" s="39"/>
      <c r="H183" s="39"/>
      <c r="I183"/>
      <c r="J183"/>
      <c r="K183"/>
      <c r="L183"/>
    </row>
    <row r="184" spans="2:12" ht="12.75">
      <c r="B184" s="48"/>
      <c r="C184" s="39"/>
      <c r="D184" s="65"/>
      <c r="E184" s="65"/>
      <c r="F184" s="65"/>
      <c r="G184" s="39"/>
      <c r="H184" s="39"/>
      <c r="I184"/>
      <c r="J184"/>
      <c r="K184"/>
      <c r="L184"/>
    </row>
    <row r="185" spans="2:12" ht="12.75">
      <c r="B185" s="48"/>
      <c r="C185" s="39"/>
      <c r="D185" s="65"/>
      <c r="E185" s="65"/>
      <c r="F185" s="65"/>
      <c r="G185" s="39"/>
      <c r="H185" s="39"/>
      <c r="I185"/>
      <c r="J185"/>
      <c r="K185"/>
      <c r="L185"/>
    </row>
    <row r="186" spans="2:12" ht="12.75">
      <c r="B186" s="48"/>
      <c r="C186" s="39"/>
      <c r="D186" s="65"/>
      <c r="E186" s="65"/>
      <c r="F186" s="65"/>
      <c r="G186" s="39"/>
      <c r="H186" s="39"/>
      <c r="I186"/>
      <c r="J186"/>
      <c r="K186"/>
      <c r="L186"/>
    </row>
    <row r="187" spans="2:12" ht="12.75">
      <c r="B187" s="48"/>
      <c r="C187" s="39"/>
      <c r="D187" s="65"/>
      <c r="E187" s="65"/>
      <c r="F187" s="65"/>
      <c r="G187" s="39"/>
      <c r="H187" s="39"/>
      <c r="I187"/>
      <c r="J187"/>
      <c r="K187"/>
      <c r="L187"/>
    </row>
    <row r="188" spans="2:12" ht="12.75">
      <c r="B188" s="48"/>
      <c r="C188" s="39"/>
      <c r="D188" s="65"/>
      <c r="E188" s="65"/>
      <c r="F188" s="65"/>
      <c r="G188" s="39"/>
      <c r="H188" s="39"/>
      <c r="I188"/>
      <c r="J188"/>
      <c r="K188"/>
      <c r="L188"/>
    </row>
    <row r="189" spans="2:12" ht="12.75">
      <c r="B189" s="48"/>
      <c r="C189" s="39"/>
      <c r="D189" s="65"/>
      <c r="E189" s="65"/>
      <c r="F189" s="65"/>
      <c r="G189" s="39"/>
      <c r="H189" s="39"/>
      <c r="I189"/>
      <c r="J189"/>
      <c r="K189"/>
      <c r="L189"/>
    </row>
    <row r="190" spans="2:12" ht="12.75">
      <c r="B190" s="48"/>
      <c r="C190" s="39"/>
      <c r="D190" s="65"/>
      <c r="E190" s="65"/>
      <c r="F190" s="65"/>
      <c r="G190" s="39"/>
      <c r="H190" s="39"/>
      <c r="I190"/>
      <c r="J190"/>
      <c r="K190"/>
      <c r="L190"/>
    </row>
    <row r="191" spans="2:12" ht="12.75">
      <c r="B191" s="48"/>
      <c r="C191" s="39"/>
      <c r="D191" s="65"/>
      <c r="E191" s="65"/>
      <c r="F191" s="65"/>
      <c r="G191" s="39"/>
      <c r="H191" s="39"/>
      <c r="I191"/>
      <c r="J191"/>
      <c r="K191"/>
      <c r="L191"/>
    </row>
    <row r="192" spans="2:12" ht="12.75">
      <c r="B192" s="48"/>
      <c r="C192" s="39"/>
      <c r="D192" s="65"/>
      <c r="E192" s="65"/>
      <c r="F192" s="65"/>
      <c r="G192" s="39"/>
      <c r="H192" s="39"/>
      <c r="I192"/>
      <c r="J192"/>
      <c r="K192"/>
      <c r="L192"/>
    </row>
    <row r="193" spans="2:12" ht="12.75">
      <c r="B193" s="48"/>
      <c r="C193" s="39"/>
      <c r="D193" s="65"/>
      <c r="E193" s="65"/>
      <c r="F193" s="65"/>
      <c r="G193" s="39"/>
      <c r="H193" s="39"/>
      <c r="I193"/>
      <c r="J193"/>
      <c r="K193"/>
      <c r="L193"/>
    </row>
    <row r="194" spans="2:12" ht="12.75">
      <c r="B194" s="48"/>
      <c r="C194" s="39"/>
      <c r="D194" s="65"/>
      <c r="E194" s="65"/>
      <c r="F194" s="65"/>
      <c r="G194" s="39"/>
      <c r="H194" s="39"/>
      <c r="I194"/>
      <c r="J194"/>
      <c r="K194"/>
      <c r="L194"/>
    </row>
    <row r="195" spans="2:12" ht="12.75">
      <c r="B195" s="48"/>
      <c r="C195" s="39"/>
      <c r="D195" s="65"/>
      <c r="E195" s="65"/>
      <c r="F195" s="65"/>
      <c r="G195" s="39"/>
      <c r="H195" s="39"/>
      <c r="I195"/>
      <c r="J195"/>
      <c r="K195"/>
      <c r="L195"/>
    </row>
    <row r="196" spans="2:12" ht="12.75">
      <c r="B196" s="48"/>
      <c r="C196" s="39"/>
      <c r="D196" s="65"/>
      <c r="E196" s="65"/>
      <c r="F196" s="65"/>
      <c r="G196" s="39"/>
      <c r="H196" s="39"/>
      <c r="I196"/>
      <c r="J196"/>
      <c r="K196"/>
      <c r="L196"/>
    </row>
    <row r="197" spans="2:12" ht="12.75">
      <c r="B197" s="48"/>
      <c r="C197" s="39"/>
      <c r="D197" s="65"/>
      <c r="E197" s="65"/>
      <c r="F197" s="65"/>
      <c r="G197" s="39"/>
      <c r="H197" s="39"/>
      <c r="I197"/>
      <c r="J197"/>
      <c r="K197"/>
      <c r="L197"/>
    </row>
    <row r="198" spans="2:12" ht="12.75">
      <c r="B198" s="48"/>
      <c r="C198" s="39"/>
      <c r="D198" s="65"/>
      <c r="E198" s="65"/>
      <c r="F198" s="65"/>
      <c r="G198" s="39"/>
      <c r="H198" s="39"/>
      <c r="I198"/>
      <c r="J198"/>
      <c r="K198"/>
      <c r="L198"/>
    </row>
    <row r="199" spans="2:12" ht="12.75">
      <c r="B199" s="48"/>
      <c r="C199" s="39"/>
      <c r="D199" s="65"/>
      <c r="E199" s="65"/>
      <c r="F199" s="65"/>
      <c r="G199" s="39"/>
      <c r="H199" s="39"/>
      <c r="I199"/>
      <c r="J199"/>
      <c r="K199"/>
      <c r="L199"/>
    </row>
    <row r="200" spans="2:12" ht="12.75">
      <c r="B200" s="48"/>
      <c r="C200" s="39"/>
      <c r="D200" s="65"/>
      <c r="E200" s="65"/>
      <c r="F200" s="65"/>
      <c r="G200" s="39"/>
      <c r="H200" s="39"/>
      <c r="I200"/>
      <c r="J200"/>
      <c r="K200"/>
      <c r="L200"/>
    </row>
    <row r="201" spans="2:12" ht="12.75">
      <c r="B201" s="48"/>
      <c r="C201" s="39"/>
      <c r="D201" s="65"/>
      <c r="E201" s="65"/>
      <c r="F201" s="65"/>
      <c r="G201" s="39"/>
      <c r="H201" s="39"/>
      <c r="I201"/>
      <c r="J201"/>
      <c r="K201"/>
      <c r="L201"/>
    </row>
    <row r="202" spans="2:12" ht="12.75">
      <c r="B202" s="48"/>
      <c r="C202" s="39"/>
      <c r="D202" s="65"/>
      <c r="E202" s="65"/>
      <c r="F202" s="65"/>
      <c r="G202" s="39"/>
      <c r="H202" s="39"/>
      <c r="I202"/>
      <c r="J202"/>
      <c r="K202"/>
      <c r="L202"/>
    </row>
    <row r="203" spans="2:12" ht="12.75">
      <c r="B203" s="48"/>
      <c r="C203" s="39"/>
      <c r="D203" s="65"/>
      <c r="E203" s="65"/>
      <c r="F203" s="65"/>
      <c r="G203" s="39"/>
      <c r="H203" s="39"/>
      <c r="I203"/>
      <c r="J203"/>
      <c r="K203"/>
      <c r="L203"/>
    </row>
    <row r="204" spans="2:12" ht="12.75">
      <c r="B204" s="48"/>
      <c r="C204" s="39"/>
      <c r="D204" s="65"/>
      <c r="E204" s="65"/>
      <c r="F204" s="65"/>
      <c r="G204" s="39"/>
      <c r="H204" s="39"/>
      <c r="I204"/>
      <c r="J204"/>
      <c r="K204"/>
      <c r="L204"/>
    </row>
    <row r="205" spans="2:12" ht="12.75">
      <c r="B205" s="48"/>
      <c r="C205" s="39"/>
      <c r="D205" s="65"/>
      <c r="E205" s="65"/>
      <c r="F205" s="65"/>
      <c r="G205" s="39"/>
      <c r="H205" s="39"/>
      <c r="I205"/>
      <c r="J205"/>
      <c r="K205"/>
      <c r="L205"/>
    </row>
    <row r="206" spans="2:12" ht="12.75">
      <c r="B206" s="48"/>
      <c r="C206" s="39"/>
      <c r="D206" s="65"/>
      <c r="E206" s="65"/>
      <c r="F206" s="65"/>
      <c r="G206" s="39"/>
      <c r="H206" s="39"/>
      <c r="I206"/>
      <c r="J206"/>
      <c r="K206"/>
      <c r="L206"/>
    </row>
    <row r="207" spans="2:12" ht="12.75">
      <c r="B207" s="48"/>
      <c r="C207" s="39"/>
      <c r="D207" s="65"/>
      <c r="E207" s="65"/>
      <c r="F207" s="65"/>
      <c r="G207" s="39"/>
      <c r="H207" s="39"/>
      <c r="I207"/>
      <c r="J207"/>
      <c r="K207"/>
      <c r="L207"/>
    </row>
    <row r="208" spans="2:12" ht="12.75">
      <c r="B208" s="48"/>
      <c r="C208" s="39"/>
      <c r="D208" s="65"/>
      <c r="E208" s="65"/>
      <c r="F208" s="65"/>
      <c r="G208" s="39"/>
      <c r="H208" s="39"/>
      <c r="I208"/>
      <c r="J208"/>
      <c r="K208"/>
      <c r="L208"/>
    </row>
    <row r="209" spans="2:12" ht="12.75">
      <c r="B209" s="48"/>
      <c r="C209" s="39"/>
      <c r="D209" s="65"/>
      <c r="E209" s="65"/>
      <c r="F209" s="65"/>
      <c r="G209" s="39"/>
      <c r="H209" s="39"/>
      <c r="I209"/>
      <c r="J209"/>
      <c r="K209"/>
      <c r="L209"/>
    </row>
    <row r="210" spans="2:12" ht="12.75">
      <c r="B210" s="48"/>
      <c r="C210" s="39"/>
      <c r="D210" s="65"/>
      <c r="E210" s="65"/>
      <c r="F210" s="65"/>
      <c r="G210" s="39"/>
      <c r="H210" s="39"/>
      <c r="I210"/>
      <c r="J210"/>
      <c r="K210"/>
      <c r="L210"/>
    </row>
    <row r="211" spans="2:12" ht="12.75">
      <c r="B211" s="48"/>
      <c r="C211" s="39"/>
      <c r="D211" s="65"/>
      <c r="E211" s="65"/>
      <c r="F211" s="65"/>
      <c r="G211" s="39"/>
      <c r="H211" s="39"/>
      <c r="I211"/>
      <c r="J211"/>
      <c r="K211"/>
      <c r="L211"/>
    </row>
    <row r="212" spans="2:12" ht="12.75">
      <c r="B212" s="48"/>
      <c r="C212" s="39"/>
      <c r="D212" s="65"/>
      <c r="E212" s="65"/>
      <c r="F212" s="65"/>
      <c r="G212" s="39"/>
      <c r="H212" s="39"/>
      <c r="I212"/>
      <c r="J212"/>
      <c r="K212"/>
      <c r="L212"/>
    </row>
    <row r="213" spans="2:12" ht="12.75">
      <c r="B213" s="48"/>
      <c r="C213" s="39"/>
      <c r="D213" s="65"/>
      <c r="E213" s="65"/>
      <c r="F213" s="65"/>
      <c r="G213" s="39"/>
      <c r="H213" s="39"/>
      <c r="I213"/>
      <c r="J213"/>
      <c r="K213"/>
      <c r="L213"/>
    </row>
    <row r="214" spans="2:12" ht="12.75">
      <c r="B214" s="48"/>
      <c r="C214" s="39"/>
      <c r="D214" s="65"/>
      <c r="E214" s="65"/>
      <c r="F214" s="65"/>
      <c r="G214" s="39"/>
      <c r="H214" s="39"/>
      <c r="I214"/>
      <c r="J214"/>
      <c r="K214"/>
      <c r="L214"/>
    </row>
    <row r="215" spans="2:12" ht="12.75">
      <c r="B215" s="48"/>
      <c r="C215" s="39"/>
      <c r="D215" s="65"/>
      <c r="E215" s="65"/>
      <c r="F215" s="65"/>
      <c r="G215" s="39"/>
      <c r="H215" s="39"/>
      <c r="I215"/>
      <c r="J215"/>
      <c r="K215"/>
      <c r="L215"/>
    </row>
    <row r="216" spans="2:12" ht="12.75">
      <c r="B216" s="48"/>
      <c r="C216" s="39"/>
      <c r="D216" s="65"/>
      <c r="E216" s="65"/>
      <c r="F216" s="65"/>
      <c r="G216" s="39"/>
      <c r="H216" s="39"/>
      <c r="I216"/>
      <c r="J216"/>
      <c r="K216"/>
      <c r="L216"/>
    </row>
    <row r="217" spans="2:12" ht="12.75">
      <c r="B217" s="48"/>
      <c r="C217" s="39"/>
      <c r="D217" s="65"/>
      <c r="E217" s="65"/>
      <c r="F217" s="65"/>
      <c r="G217" s="39"/>
      <c r="H217" s="39"/>
      <c r="I217"/>
      <c r="J217"/>
      <c r="K217"/>
      <c r="L217"/>
    </row>
    <row r="218" spans="2:12" ht="12.75">
      <c r="B218" s="48"/>
      <c r="C218" s="39"/>
      <c r="D218" s="65"/>
      <c r="E218" s="65"/>
      <c r="F218" s="65"/>
      <c r="G218" s="39"/>
      <c r="H218" s="39"/>
      <c r="I218"/>
      <c r="J218"/>
      <c r="K218"/>
      <c r="L218"/>
    </row>
    <row r="219" spans="2:12" ht="12.75">
      <c r="B219" s="48"/>
      <c r="C219" s="39"/>
      <c r="D219" s="65"/>
      <c r="E219" s="65"/>
      <c r="F219" s="65"/>
      <c r="G219" s="39"/>
      <c r="H219" s="39"/>
      <c r="I219"/>
      <c r="J219"/>
      <c r="K219"/>
      <c r="L219"/>
    </row>
    <row r="220" spans="2:12" ht="12.75">
      <c r="B220" s="48"/>
      <c r="C220" s="39"/>
      <c r="D220" s="65"/>
      <c r="I220"/>
      <c r="J220"/>
      <c r="K220"/>
      <c r="L220"/>
    </row>
    <row r="221" spans="2:12" ht="12.75">
      <c r="B221" s="48"/>
      <c r="C221" s="39"/>
      <c r="D221" s="65"/>
      <c r="I221"/>
      <c r="J221"/>
      <c r="K221"/>
      <c r="L221"/>
    </row>
    <row r="222" spans="2:12" ht="12.75">
      <c r="B222" s="48"/>
      <c r="C222" s="39"/>
      <c r="D222" s="65"/>
      <c r="I222"/>
      <c r="J222"/>
      <c r="K222"/>
      <c r="L222"/>
    </row>
    <row r="223" spans="2:11" ht="12.75">
      <c r="B223" s="48"/>
      <c r="C223" s="39"/>
      <c r="D223" s="65"/>
      <c r="I223"/>
      <c r="J223"/>
      <c r="K223"/>
    </row>
    <row r="224" spans="2:11" ht="12.75">
      <c r="B224" s="48"/>
      <c r="C224" s="39"/>
      <c r="D224" s="65"/>
      <c r="I224"/>
      <c r="J224"/>
      <c r="K224"/>
    </row>
    <row r="225" spans="2:11" ht="12.75">
      <c r="B225" s="48"/>
      <c r="C225" s="39"/>
      <c r="D225" s="65"/>
      <c r="I225"/>
      <c r="J225"/>
      <c r="K225"/>
    </row>
    <row r="226" spans="2:11" ht="12.75">
      <c r="B226" s="48"/>
      <c r="C226" s="39"/>
      <c r="D226" s="65"/>
      <c r="I226"/>
      <c r="J226"/>
      <c r="K226"/>
    </row>
    <row r="227" spans="2:11" ht="12.75">
      <c r="B227" s="48"/>
      <c r="C227" s="39"/>
      <c r="D227" s="65"/>
      <c r="I227"/>
      <c r="J227"/>
      <c r="K227"/>
    </row>
    <row r="228" spans="2:11" ht="12.75">
      <c r="B228" s="48"/>
      <c r="C228" s="39"/>
      <c r="D228" s="65"/>
      <c r="I228"/>
      <c r="J228"/>
      <c r="K228"/>
    </row>
    <row r="229" spans="2:11" ht="12.75">
      <c r="B229" s="48"/>
      <c r="C229" s="39"/>
      <c r="D229" s="65"/>
      <c r="I229"/>
      <c r="J229"/>
      <c r="K229"/>
    </row>
    <row r="230" spans="2:11" ht="12.75">
      <c r="B230" s="48"/>
      <c r="C230" s="39"/>
      <c r="D230" s="65"/>
      <c r="I230"/>
      <c r="J230"/>
      <c r="K230"/>
    </row>
    <row r="231" spans="2:11" ht="12.75">
      <c r="B231" s="48"/>
      <c r="C231" s="39"/>
      <c r="D231" s="65"/>
      <c r="I231"/>
      <c r="J231"/>
      <c r="K231"/>
    </row>
    <row r="232" spans="2:11" ht="12.75">
      <c r="B232" s="48"/>
      <c r="C232" s="39"/>
      <c r="D232" s="65"/>
      <c r="I232"/>
      <c r="J232"/>
      <c r="K232"/>
    </row>
    <row r="233" spans="2:11" ht="12.75">
      <c r="B233" s="48"/>
      <c r="C233" s="39"/>
      <c r="D233" s="65"/>
      <c r="I233"/>
      <c r="J233"/>
      <c r="K233"/>
    </row>
    <row r="234" spans="2:11" ht="12.75">
      <c r="B234" s="48"/>
      <c r="C234" s="39"/>
      <c r="D234" s="65"/>
      <c r="I234"/>
      <c r="J234"/>
      <c r="K234"/>
    </row>
    <row r="235" spans="2:11" ht="12.75">
      <c r="B235" s="48"/>
      <c r="C235" s="39"/>
      <c r="D235" s="65"/>
      <c r="I235"/>
      <c r="J235"/>
      <c r="K235"/>
    </row>
    <row r="236" spans="2:11" ht="12.75">
      <c r="B236" s="48"/>
      <c r="C236" s="39"/>
      <c r="D236" s="65"/>
      <c r="I236"/>
      <c r="J236"/>
      <c r="K236"/>
    </row>
    <row r="237" spans="2:11" ht="12.75">
      <c r="B237" s="48"/>
      <c r="C237" s="39"/>
      <c r="D237" s="65"/>
      <c r="I237"/>
      <c r="J237"/>
      <c r="K237"/>
    </row>
    <row r="238" spans="2:11" ht="12.75">
      <c r="B238" s="48"/>
      <c r="C238" s="39"/>
      <c r="D238" s="65"/>
      <c r="I238"/>
      <c r="J238"/>
      <c r="K238"/>
    </row>
    <row r="239" spans="2:11" ht="12.75">
      <c r="B239" s="48"/>
      <c r="C239" s="39"/>
      <c r="D239" s="65"/>
      <c r="I239"/>
      <c r="J239"/>
      <c r="K239"/>
    </row>
    <row r="240" spans="2:11" ht="12.75">
      <c r="B240" s="48"/>
      <c r="C240" s="39"/>
      <c r="D240" s="65"/>
      <c r="I240"/>
      <c r="J240"/>
      <c r="K240"/>
    </row>
    <row r="241" spans="2:10" ht="12.75">
      <c r="B241" s="48"/>
      <c r="C241" s="39"/>
      <c r="D241" s="65"/>
      <c r="I241"/>
      <c r="J241"/>
    </row>
    <row r="242" spans="2:10" ht="12.75">
      <c r="B242" s="48"/>
      <c r="C242" s="39"/>
      <c r="D242" s="65"/>
      <c r="I242"/>
      <c r="J242"/>
    </row>
    <row r="243" spans="2:10" ht="12.75">
      <c r="B243" s="48"/>
      <c r="C243" s="39"/>
      <c r="D243" s="65"/>
      <c r="I243"/>
      <c r="J243"/>
    </row>
    <row r="244" spans="2:10" ht="12.75">
      <c r="B244" s="48"/>
      <c r="C244" s="39"/>
      <c r="D244" s="65"/>
      <c r="I244"/>
      <c r="J244"/>
    </row>
    <row r="245" spans="2:10" ht="12.75">
      <c r="B245" s="48"/>
      <c r="C245" s="39"/>
      <c r="D245" s="65"/>
      <c r="I245"/>
      <c r="J245"/>
    </row>
    <row r="246" spans="2:10" ht="12.75">
      <c r="B246" s="48"/>
      <c r="C246" s="39"/>
      <c r="D246" s="65"/>
      <c r="I246"/>
      <c r="J246"/>
    </row>
    <row r="247" spans="2:10" ht="12.75">
      <c r="B247" s="48"/>
      <c r="C247" s="39"/>
      <c r="D247" s="65"/>
      <c r="I247"/>
      <c r="J247"/>
    </row>
    <row r="248" spans="2:10" ht="12.75">
      <c r="B248" s="48"/>
      <c r="C248" s="39"/>
      <c r="D248" s="65"/>
      <c r="I248"/>
      <c r="J248"/>
    </row>
    <row r="249" spans="2:10" ht="12.75">
      <c r="B249" s="48"/>
      <c r="C249" s="39"/>
      <c r="D249" s="65"/>
      <c r="I249"/>
      <c r="J249"/>
    </row>
    <row r="250" spans="2:10" ht="12.75">
      <c r="B250" s="48"/>
      <c r="C250" s="39"/>
      <c r="D250" s="65"/>
      <c r="I250"/>
      <c r="J250"/>
    </row>
    <row r="251" spans="2:10" ht="12.75">
      <c r="B251" s="48"/>
      <c r="C251" s="39"/>
      <c r="D251" s="65"/>
      <c r="I251"/>
      <c r="J251"/>
    </row>
    <row r="252" spans="2:10" ht="12.75">
      <c r="B252" s="48"/>
      <c r="C252" s="39"/>
      <c r="D252" s="65"/>
      <c r="I252"/>
      <c r="J252"/>
    </row>
    <row r="253" spans="2:10" ht="12.75">
      <c r="B253" s="48"/>
      <c r="C253" s="39"/>
      <c r="D253" s="65"/>
      <c r="I253"/>
      <c r="J253"/>
    </row>
    <row r="254" spans="2:10" ht="12.75">
      <c r="B254" s="48"/>
      <c r="C254" s="39"/>
      <c r="D254" s="65"/>
      <c r="I254"/>
      <c r="J254"/>
    </row>
    <row r="255" spans="2:10" ht="12.75">
      <c r="B255" s="48"/>
      <c r="C255" s="39"/>
      <c r="D255" s="65"/>
      <c r="I255"/>
      <c r="J255"/>
    </row>
    <row r="256" spans="2:10" ht="12.75">
      <c r="B256" s="48"/>
      <c r="C256" s="39"/>
      <c r="D256" s="65"/>
      <c r="I256"/>
      <c r="J256"/>
    </row>
    <row r="257" spans="2:10" ht="12.75">
      <c r="B257" s="48"/>
      <c r="C257" s="39"/>
      <c r="D257" s="65"/>
      <c r="I257"/>
      <c r="J257"/>
    </row>
    <row r="258" spans="2:10" ht="12.75">
      <c r="B258" s="48"/>
      <c r="C258" s="39"/>
      <c r="D258" s="65"/>
      <c r="I258"/>
      <c r="J258"/>
    </row>
    <row r="259" spans="2:10" ht="12.75">
      <c r="B259" s="48"/>
      <c r="C259" s="39"/>
      <c r="D259" s="65"/>
      <c r="I259"/>
      <c r="J259"/>
    </row>
    <row r="260" spans="2:10" ht="12.75">
      <c r="B260" s="48"/>
      <c r="C260" s="39"/>
      <c r="D260" s="65"/>
      <c r="I260"/>
      <c r="J260"/>
    </row>
    <row r="261" spans="2:10" ht="12.75">
      <c r="B261" s="48"/>
      <c r="C261" s="39"/>
      <c r="D261" s="65"/>
      <c r="I261"/>
      <c r="J261"/>
    </row>
    <row r="262" spans="2:10" ht="12.75">
      <c r="B262" s="48"/>
      <c r="C262" s="39"/>
      <c r="D262" s="65"/>
      <c r="I262"/>
      <c r="J262"/>
    </row>
    <row r="263" spans="2:10" ht="12.75">
      <c r="B263" s="48"/>
      <c r="C263" s="39"/>
      <c r="D263" s="65"/>
      <c r="I263"/>
      <c r="J263"/>
    </row>
    <row r="264" spans="2:10" ht="12.75">
      <c r="B264" s="48"/>
      <c r="C264" s="39"/>
      <c r="D264" s="65"/>
      <c r="I264"/>
      <c r="J264"/>
    </row>
    <row r="265" spans="2:10" ht="12.75">
      <c r="B265" s="48"/>
      <c r="C265" s="39"/>
      <c r="D265" s="65"/>
      <c r="I265"/>
      <c r="J265"/>
    </row>
    <row r="266" spans="2:10" ht="12.75">
      <c r="B266" s="48"/>
      <c r="C266" s="39"/>
      <c r="D266" s="65"/>
      <c r="I266"/>
      <c r="J266"/>
    </row>
    <row r="267" spans="2:10" ht="12.75">
      <c r="B267" s="48"/>
      <c r="C267" s="39"/>
      <c r="D267" s="65"/>
      <c r="I267"/>
      <c r="J267"/>
    </row>
    <row r="268" spans="2:10" ht="12.75">
      <c r="B268" s="48"/>
      <c r="C268" s="39"/>
      <c r="D268" s="65"/>
      <c r="I268"/>
      <c r="J268"/>
    </row>
    <row r="269" spans="2:10" ht="12.75">
      <c r="B269" s="48"/>
      <c r="C269" s="39"/>
      <c r="D269" s="65"/>
      <c r="I269"/>
      <c r="J269"/>
    </row>
    <row r="270" spans="2:10" ht="12.75">
      <c r="B270" s="48"/>
      <c r="C270" s="39"/>
      <c r="D270" s="65"/>
      <c r="I270"/>
      <c r="J270"/>
    </row>
    <row r="271" spans="2:10" ht="12.75">
      <c r="B271" s="48"/>
      <c r="C271" s="39"/>
      <c r="D271" s="65"/>
      <c r="I271"/>
      <c r="J271"/>
    </row>
    <row r="272" spans="2:10" ht="12.75">
      <c r="B272" s="48"/>
      <c r="C272" s="39"/>
      <c r="D272" s="65"/>
      <c r="I272"/>
      <c r="J272"/>
    </row>
    <row r="273" spans="2:10" ht="12.75">
      <c r="B273" s="48"/>
      <c r="C273" s="39"/>
      <c r="D273" s="65"/>
      <c r="I273"/>
      <c r="J273"/>
    </row>
    <row r="274" spans="2:10" ht="12.75">
      <c r="B274" s="48"/>
      <c r="C274" s="39"/>
      <c r="D274" s="65"/>
      <c r="I274"/>
      <c r="J274"/>
    </row>
    <row r="275" spans="2:10" ht="12.75">
      <c r="B275" s="48"/>
      <c r="C275" s="39"/>
      <c r="D275" s="65"/>
      <c r="I275"/>
      <c r="J275"/>
    </row>
    <row r="276" spans="2:10" ht="12.75">
      <c r="B276" s="48"/>
      <c r="C276" s="39"/>
      <c r="D276" s="65"/>
      <c r="I276"/>
      <c r="J276"/>
    </row>
    <row r="277" spans="2:10" ht="12.75">
      <c r="B277" s="48"/>
      <c r="C277" s="39"/>
      <c r="D277" s="65"/>
      <c r="I277"/>
      <c r="J277"/>
    </row>
    <row r="278" spans="2:10" ht="12.75">
      <c r="B278" s="48"/>
      <c r="C278" s="39"/>
      <c r="D278" s="65"/>
      <c r="I278"/>
      <c r="J278"/>
    </row>
    <row r="279" spans="2:10" ht="12.75">
      <c r="B279" s="48"/>
      <c r="C279" s="39"/>
      <c r="D279" s="65"/>
      <c r="I279"/>
      <c r="J279"/>
    </row>
    <row r="280" spans="2:10" ht="12.75">
      <c r="B280" s="48"/>
      <c r="C280" s="39"/>
      <c r="D280" s="65"/>
      <c r="I280"/>
      <c r="J280"/>
    </row>
    <row r="281" spans="2:10" ht="12.75">
      <c r="B281" s="48"/>
      <c r="C281" s="39"/>
      <c r="D281" s="65"/>
      <c r="I281"/>
      <c r="J281"/>
    </row>
    <row r="282" spans="2:10" ht="12.75">
      <c r="B282" s="48"/>
      <c r="C282" s="39"/>
      <c r="D282" s="65"/>
      <c r="I282"/>
      <c r="J282"/>
    </row>
    <row r="283" spans="2:10" ht="12.75">
      <c r="B283" s="48"/>
      <c r="C283" s="39"/>
      <c r="D283" s="65"/>
      <c r="I283"/>
      <c r="J283"/>
    </row>
    <row r="284" spans="2:10" ht="12.75">
      <c r="B284" s="48"/>
      <c r="C284" s="39"/>
      <c r="D284" s="65"/>
      <c r="I284"/>
      <c r="J284"/>
    </row>
    <row r="285" spans="2:10" ht="12.75">
      <c r="B285" s="48"/>
      <c r="C285" s="39"/>
      <c r="D285" s="65"/>
      <c r="I285"/>
      <c r="J285"/>
    </row>
    <row r="286" spans="2:10" ht="12.75">
      <c r="B286" s="48"/>
      <c r="C286" s="39"/>
      <c r="D286" s="65"/>
      <c r="I286"/>
      <c r="J286"/>
    </row>
    <row r="287" spans="2:10" ht="12.75">
      <c r="B287" s="48"/>
      <c r="C287" s="39"/>
      <c r="D287" s="65"/>
      <c r="I287"/>
      <c r="J287"/>
    </row>
    <row r="288" spans="2:10" ht="12.75">
      <c r="B288" s="48"/>
      <c r="C288" s="39"/>
      <c r="D288" s="65"/>
      <c r="I288"/>
      <c r="J288"/>
    </row>
    <row r="289" spans="2:10" ht="12.75">
      <c r="B289" s="48"/>
      <c r="C289" s="39"/>
      <c r="D289" s="65"/>
      <c r="I289"/>
      <c r="J289"/>
    </row>
    <row r="290" spans="2:10" ht="12.75">
      <c r="B290" s="48"/>
      <c r="C290" s="39"/>
      <c r="D290" s="65"/>
      <c r="I290"/>
      <c r="J290"/>
    </row>
    <row r="291" spans="2:10" ht="12.75">
      <c r="B291" s="48"/>
      <c r="C291" s="39"/>
      <c r="D291" s="65"/>
      <c r="I291"/>
      <c r="J291"/>
    </row>
    <row r="292" spans="2:10" ht="12.75">
      <c r="B292" s="48"/>
      <c r="C292" s="39"/>
      <c r="D292" s="65"/>
      <c r="I292"/>
      <c r="J292"/>
    </row>
    <row r="293" spans="2:10" ht="12.75">
      <c r="B293" s="48"/>
      <c r="C293" s="39"/>
      <c r="D293" s="65"/>
      <c r="I293"/>
      <c r="J293"/>
    </row>
    <row r="294" spans="2:10" ht="12.75">
      <c r="B294" s="48"/>
      <c r="C294" s="39"/>
      <c r="D294" s="65"/>
      <c r="I294"/>
      <c r="J294"/>
    </row>
    <row r="295" spans="2:10" ht="12.75">
      <c r="B295" s="48"/>
      <c r="C295" s="39"/>
      <c r="D295" s="65"/>
      <c r="I295"/>
      <c r="J295"/>
    </row>
    <row r="296" spans="2:10" ht="12.75">
      <c r="B296" s="48"/>
      <c r="C296" s="39"/>
      <c r="D296" s="65"/>
      <c r="I296"/>
      <c r="J296"/>
    </row>
    <row r="297" spans="2:10" ht="12.75">
      <c r="B297" s="48"/>
      <c r="C297" s="39"/>
      <c r="D297" s="65"/>
      <c r="I297"/>
      <c r="J297"/>
    </row>
    <row r="298" spans="2:10" ht="12.75">
      <c r="B298" s="48"/>
      <c r="C298" s="39"/>
      <c r="D298" s="65"/>
      <c r="I298"/>
      <c r="J298"/>
    </row>
    <row r="299" spans="2:10" ht="12.75">
      <c r="B299" s="48"/>
      <c r="C299" s="39"/>
      <c r="D299" s="65"/>
      <c r="I299"/>
      <c r="J299"/>
    </row>
    <row r="300" spans="9:10" ht="12.75">
      <c r="I300"/>
      <c r="J300"/>
    </row>
    <row r="301" spans="9:10" ht="12.75">
      <c r="I301"/>
      <c r="J301"/>
    </row>
    <row r="302" spans="9:10" ht="12.75">
      <c r="I302"/>
      <c r="J302"/>
    </row>
    <row r="303" spans="9:10" ht="12.75">
      <c r="I303"/>
      <c r="J303"/>
    </row>
    <row r="304" spans="9:10" ht="12.75">
      <c r="I304"/>
      <c r="J304"/>
    </row>
    <row r="305" spans="9:10" ht="12.75">
      <c r="I305"/>
      <c r="J305"/>
    </row>
    <row r="306" spans="9:10" ht="12.75">
      <c r="I306"/>
      <c r="J306"/>
    </row>
    <row r="307" spans="9:10" ht="12.75">
      <c r="I307"/>
      <c r="J307"/>
    </row>
    <row r="308" spans="9:10" ht="12.75">
      <c r="I308"/>
      <c r="J308"/>
    </row>
    <row r="309" spans="9:10" ht="12.75">
      <c r="I309"/>
      <c r="J309"/>
    </row>
    <row r="310" spans="9:10" ht="12.75">
      <c r="I310"/>
      <c r="J310"/>
    </row>
    <row r="311" spans="9:10" ht="12.75">
      <c r="I311"/>
      <c r="J311"/>
    </row>
    <row r="312" spans="9:10" ht="12.75">
      <c r="I312"/>
      <c r="J312"/>
    </row>
    <row r="313" spans="9:10" ht="12.75">
      <c r="I313"/>
      <c r="J313"/>
    </row>
    <row r="314" spans="9:10" ht="12.75">
      <c r="I314"/>
      <c r="J314"/>
    </row>
    <row r="315" spans="9:10" ht="12.75">
      <c r="I315"/>
      <c r="J315"/>
    </row>
    <row r="316" spans="9:10" ht="12.75">
      <c r="I316"/>
      <c r="J316"/>
    </row>
    <row r="317" spans="9:10" ht="12.75">
      <c r="I317"/>
      <c r="J317"/>
    </row>
    <row r="318" spans="9:10" ht="12.75">
      <c r="I318"/>
      <c r="J318"/>
    </row>
    <row r="319" spans="9:10" ht="12.75">
      <c r="I319"/>
      <c r="J319"/>
    </row>
    <row r="320" spans="9:10" ht="12.75">
      <c r="I320"/>
      <c r="J320"/>
    </row>
    <row r="321" spans="9:10" ht="12.75">
      <c r="I321"/>
      <c r="J321"/>
    </row>
    <row r="322" spans="9:10" ht="12.75">
      <c r="I322"/>
      <c r="J322"/>
    </row>
    <row r="323" spans="9:10" ht="12.75">
      <c r="I323"/>
      <c r="J323"/>
    </row>
    <row r="324" ht="12.75">
      <c r="I324"/>
    </row>
    <row r="325" ht="12.75">
      <c r="I325"/>
    </row>
    <row r="326" ht="12.75">
      <c r="I326"/>
    </row>
    <row r="327" ht="12.75">
      <c r="I327"/>
    </row>
    <row r="328" ht="12.75">
      <c r="I328"/>
    </row>
    <row r="329" ht="12.75">
      <c r="I329"/>
    </row>
    <row r="330" ht="12.75">
      <c r="I330"/>
    </row>
    <row r="331" ht="12.75">
      <c r="I331"/>
    </row>
    <row r="332" ht="12.75">
      <c r="I332"/>
    </row>
    <row r="333" ht="12.75">
      <c r="I333"/>
    </row>
    <row r="334" ht="12.75">
      <c r="I334"/>
    </row>
    <row r="335" ht="12.75">
      <c r="I335"/>
    </row>
    <row r="336" ht="12.75">
      <c r="I336"/>
    </row>
    <row r="337" ht="12.75">
      <c r="I337"/>
    </row>
    <row r="338" ht="12.75">
      <c r="I338"/>
    </row>
    <row r="339" ht="12.75">
      <c r="I339"/>
    </row>
    <row r="340" ht="12.75">
      <c r="I340"/>
    </row>
    <row r="341" ht="12.75">
      <c r="I341"/>
    </row>
    <row r="342" ht="12.75">
      <c r="I342"/>
    </row>
    <row r="343" ht="12.75">
      <c r="I343"/>
    </row>
    <row r="344" ht="12.75">
      <c r="I344"/>
    </row>
    <row r="345" ht="12.75">
      <c r="I345"/>
    </row>
    <row r="346" ht="12.75">
      <c r="I346"/>
    </row>
    <row r="347" ht="12.75">
      <c r="I347"/>
    </row>
    <row r="348" ht="12.75">
      <c r="I348"/>
    </row>
    <row r="349" ht="12.75">
      <c r="I349"/>
    </row>
    <row r="350" ht="12.75">
      <c r="I350"/>
    </row>
    <row r="351" ht="12.75">
      <c r="I351"/>
    </row>
    <row r="352" ht="12.75">
      <c r="I352"/>
    </row>
    <row r="353" ht="12.75">
      <c r="I353"/>
    </row>
    <row r="354" ht="12.75">
      <c r="I354"/>
    </row>
    <row r="355" ht="12.75">
      <c r="I355"/>
    </row>
    <row r="356" ht="12.75">
      <c r="I356"/>
    </row>
    <row r="357" ht="12.75">
      <c r="I357"/>
    </row>
    <row r="358" ht="12.75">
      <c r="I358"/>
    </row>
    <row r="359" ht="12.75">
      <c r="I359"/>
    </row>
    <row r="360" ht="12.75">
      <c r="I360"/>
    </row>
    <row r="361" ht="12.75">
      <c r="I361"/>
    </row>
    <row r="362" ht="12.75">
      <c r="I362"/>
    </row>
    <row r="363" ht="12.75">
      <c r="I363"/>
    </row>
    <row r="364" ht="12.75">
      <c r="I364"/>
    </row>
    <row r="365" ht="12.75">
      <c r="I365"/>
    </row>
    <row r="366" ht="12.75">
      <c r="I366"/>
    </row>
    <row r="367" ht="12.75">
      <c r="I367"/>
    </row>
    <row r="368" ht="12.75">
      <c r="I368"/>
    </row>
    <row r="369" ht="12.75">
      <c r="I369"/>
    </row>
    <row r="370" ht="12.75">
      <c r="I370"/>
    </row>
    <row r="371" ht="12.75">
      <c r="I371"/>
    </row>
    <row r="372" ht="12.75">
      <c r="I372"/>
    </row>
    <row r="373" ht="12.75">
      <c r="I373"/>
    </row>
    <row r="374" ht="12.75">
      <c r="I374"/>
    </row>
    <row r="375" ht="12.75">
      <c r="I375"/>
    </row>
    <row r="376" ht="12.75">
      <c r="I376"/>
    </row>
    <row r="377" ht="12.75">
      <c r="I377"/>
    </row>
    <row r="378" ht="12.75">
      <c r="I378"/>
    </row>
    <row r="379" ht="12.75">
      <c r="I379"/>
    </row>
    <row r="380" ht="12.75">
      <c r="I380"/>
    </row>
    <row r="381" ht="12.75">
      <c r="I381"/>
    </row>
    <row r="382" ht="12.75">
      <c r="I382"/>
    </row>
    <row r="383" ht="12.75">
      <c r="I383"/>
    </row>
    <row r="384" ht="12.75">
      <c r="I384"/>
    </row>
    <row r="385" ht="12.75">
      <c r="I385"/>
    </row>
    <row r="386" ht="12.75">
      <c r="I386"/>
    </row>
    <row r="387" ht="12.75">
      <c r="I387"/>
    </row>
    <row r="388" ht="12.75">
      <c r="I388"/>
    </row>
    <row r="389" ht="12.75">
      <c r="I389"/>
    </row>
    <row r="390" ht="12.75">
      <c r="I390"/>
    </row>
    <row r="391" ht="12.75">
      <c r="I391"/>
    </row>
    <row r="392" ht="12.75">
      <c r="I392"/>
    </row>
    <row r="393" ht="12.75">
      <c r="I393"/>
    </row>
    <row r="394" ht="12.75">
      <c r="I394"/>
    </row>
    <row r="395" ht="12.75">
      <c r="I395"/>
    </row>
    <row r="396" ht="12.75">
      <c r="I396"/>
    </row>
    <row r="397" ht="12.75">
      <c r="I397"/>
    </row>
    <row r="398" ht="12.75">
      <c r="I398"/>
    </row>
    <row r="399" ht="12.75">
      <c r="I399"/>
    </row>
    <row r="400" ht="12.75">
      <c r="I400"/>
    </row>
    <row r="401" ht="12.75">
      <c r="I401"/>
    </row>
    <row r="402" ht="12.75">
      <c r="I402"/>
    </row>
    <row r="403" ht="12.75">
      <c r="I403"/>
    </row>
    <row r="404" ht="12.75">
      <c r="I404"/>
    </row>
    <row r="405" ht="12.75">
      <c r="I405"/>
    </row>
    <row r="406" ht="12.75">
      <c r="I406"/>
    </row>
  </sheetData>
  <sheetProtection/>
  <mergeCells count="22">
    <mergeCell ref="B36:G36"/>
    <mergeCell ref="B30:C30"/>
    <mergeCell ref="I6:M6"/>
    <mergeCell ref="I7:M7"/>
    <mergeCell ref="B20:F20"/>
    <mergeCell ref="H22:L30"/>
    <mergeCell ref="B34:G34"/>
    <mergeCell ref="I34:L34"/>
    <mergeCell ref="B9:F9"/>
    <mergeCell ref="B10:F10"/>
    <mergeCell ref="B11:F11"/>
    <mergeCell ref="G6:H17"/>
    <mergeCell ref="B14:C14"/>
    <mergeCell ref="B15:C15"/>
    <mergeCell ref="B6:F7"/>
    <mergeCell ref="B16:C16"/>
    <mergeCell ref="B17:C17"/>
    <mergeCell ref="B35:G35"/>
    <mergeCell ref="I35:L35"/>
    <mergeCell ref="H19:L19"/>
    <mergeCell ref="B12:F12"/>
    <mergeCell ref="B19:F19"/>
  </mergeCells>
  <conditionalFormatting sqref="G118">
    <cfRule type="iconSet" priority="7" dxfId="3">
      <iconSet iconSet="3Symbols2">
        <cfvo type="percent" val="0"/>
        <cfvo type="num" val="0"/>
        <cfvo gte="0" type="num" val="0"/>
      </iconSet>
    </cfRule>
  </conditionalFormatting>
  <conditionalFormatting sqref="F16">
    <cfRule type="iconSet" priority="6" dxfId="3">
      <iconSet iconSet="3Symbols2">
        <cfvo type="percent" val="0"/>
        <cfvo type="num" val="0"/>
        <cfvo gte="0" type="num" val="0"/>
      </iconSet>
    </cfRule>
  </conditionalFormatting>
  <conditionalFormatting sqref="F15">
    <cfRule type="iconSet" priority="5" dxfId="3">
      <iconSet iconSet="3Symbols2">
        <cfvo type="percent" val="0"/>
        <cfvo type="num" val="0"/>
        <cfvo gte="0" type="num" val="0"/>
      </iconSet>
    </cfRule>
  </conditionalFormatting>
  <conditionalFormatting sqref="F23:F29">
    <cfRule type="iconSet" priority="4" dxfId="3">
      <iconSet iconSet="3Symbols2">
        <cfvo type="percent" val="0"/>
        <cfvo type="num" val="0"/>
        <cfvo gte="0" type="num" val="0"/>
      </iconSet>
    </cfRule>
  </conditionalFormatting>
  <conditionalFormatting sqref="F30">
    <cfRule type="iconSet" priority="3" dxfId="3">
      <iconSet iconSet="3Symbols2">
        <cfvo type="percent" val="0"/>
        <cfvo type="num" val="0"/>
        <cfvo gte="0" type="num" val="0"/>
      </iconSet>
    </cfRule>
  </conditionalFormatting>
  <conditionalFormatting sqref="G44">
    <cfRule type="iconSet" priority="2" dxfId="3">
      <iconSet iconSet="3Symbols2">
        <cfvo type="percent" val="0"/>
        <cfvo type="num" val="0"/>
        <cfvo gte="0" type="num" val="0"/>
      </iconSet>
    </cfRule>
  </conditionalFormatting>
  <conditionalFormatting sqref="D17:F17">
    <cfRule type="iconSet" priority="1" dxfId="3">
      <iconSet iconSet="3Symbols2">
        <cfvo type="percent" val="0"/>
        <cfvo type="num" val="0"/>
        <cfvo gte="0" type="num" val="0"/>
      </iconSet>
    </cfRule>
  </conditionalFormatting>
  <conditionalFormatting sqref="G45:G117 G38:G43">
    <cfRule type="iconSet" priority="8" dxfId="3">
      <iconSet iconSet="3Symbols2">
        <cfvo type="percent" val="0"/>
        <cfvo type="num" val="0"/>
        <cfvo gte="0" type="num" val="0"/>
      </iconSet>
    </cfRule>
  </conditionalFormatting>
  <dataValidations count="2">
    <dataValidation type="list" allowBlank="1" showInputMessage="1" showErrorMessage="1" sqref="D38:D118">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38:C118"/>
  </dataValidations>
  <printOptions/>
  <pageMargins left="0.2362204724409449" right="0.2362204724409449" top="0.31496062992125984" bottom="0.5118110236220472" header="0.31496062992125984" footer="0.5118110236220472"/>
  <pageSetup fitToHeight="1" fitToWidth="1" orientation="portrait" paperSize="9" scale="35" r:id="rId3"/>
  <drawing r:id="rId2"/>
  <legacyDrawing r:id="rId1"/>
</worksheet>
</file>

<file path=xl/worksheets/sheet14.xml><?xml version="1.0" encoding="utf-8"?>
<worksheet xmlns="http://schemas.openxmlformats.org/spreadsheetml/2006/main" xmlns:r="http://schemas.openxmlformats.org/officeDocument/2006/relationships">
  <sheetPr codeName="Feuil14">
    <pageSetUpPr fitToPage="1"/>
  </sheetPr>
  <dimension ref="A1:P101"/>
  <sheetViews>
    <sheetView zoomScalePageLayoutView="0" workbookViewId="0" topLeftCell="A1">
      <selection activeCell="F14" sqref="F14"/>
    </sheetView>
  </sheetViews>
  <sheetFormatPr defaultColWidth="11.421875" defaultRowHeight="12.75"/>
  <cols>
    <col min="1" max="1" width="11.421875" style="39" customWidth="1"/>
    <col min="2" max="2" width="29.28125" style="39" customWidth="1"/>
    <col min="3" max="5" width="11.421875" style="39" customWidth="1"/>
    <col min="6" max="6" width="23.140625" style="39" customWidth="1"/>
    <col min="7" max="16384" width="11.421875" style="39" customWidth="1"/>
  </cols>
  <sheetData>
    <row r="1" ht="12.75">
      <c r="A1" s="276" t="s">
        <v>149</v>
      </c>
    </row>
    <row r="2" s="276" customFormat="1" ht="13.5" thickBot="1">
      <c r="A2" s="276" t="s">
        <v>148</v>
      </c>
    </row>
    <row r="3" spans="2:16" ht="13.5" thickBot="1">
      <c r="B3" s="72" t="s">
        <v>95</v>
      </c>
      <c r="C3" s="73" t="s">
        <v>109</v>
      </c>
      <c r="D3" s="74" t="s">
        <v>96</v>
      </c>
      <c r="F3" s="95" t="s">
        <v>129</v>
      </c>
      <c r="G3" s="96"/>
      <c r="H3" s="97"/>
      <c r="I3" s="97"/>
      <c r="J3" s="97"/>
      <c r="K3" s="97"/>
      <c r="L3" s="97"/>
      <c r="M3" s="97"/>
      <c r="N3" s="97"/>
      <c r="O3" s="97"/>
      <c r="P3" s="98"/>
    </row>
    <row r="4" spans="2:16" ht="12.75">
      <c r="B4" s="75" t="s">
        <v>110</v>
      </c>
      <c r="C4" s="76">
        <v>3</v>
      </c>
      <c r="D4" s="77">
        <v>1</v>
      </c>
      <c r="F4" s="91" t="s">
        <v>130</v>
      </c>
      <c r="G4" s="92" t="s">
        <v>150</v>
      </c>
      <c r="H4" s="82"/>
      <c r="I4" s="82"/>
      <c r="J4" s="82"/>
      <c r="K4" s="82"/>
      <c r="L4" s="82"/>
      <c r="M4" s="82"/>
      <c r="N4" s="82"/>
      <c r="O4" s="82"/>
      <c r="P4" s="83"/>
    </row>
    <row r="5" spans="2:16" ht="13.5" thickBot="1">
      <c r="B5" s="78" t="s">
        <v>111</v>
      </c>
      <c r="C5" s="79">
        <v>4</v>
      </c>
      <c r="D5" s="80">
        <v>2</v>
      </c>
      <c r="F5" s="91" t="s">
        <v>131</v>
      </c>
      <c r="G5" s="92" t="s">
        <v>151</v>
      </c>
      <c r="H5" s="82"/>
      <c r="I5" s="82"/>
      <c r="J5" s="82"/>
      <c r="K5" s="82"/>
      <c r="L5" s="82"/>
      <c r="M5" s="82"/>
      <c r="N5" s="82"/>
      <c r="O5" s="82"/>
      <c r="P5" s="83"/>
    </row>
    <row r="6" spans="2:16" ht="12.75">
      <c r="B6" s="78" t="s">
        <v>112</v>
      </c>
      <c r="C6" s="79">
        <v>5</v>
      </c>
      <c r="D6" s="80">
        <v>3</v>
      </c>
      <c r="F6" s="87" t="s">
        <v>142</v>
      </c>
      <c r="G6" s="88" t="s">
        <v>152</v>
      </c>
      <c r="H6" s="89"/>
      <c r="I6" s="89"/>
      <c r="J6" s="89"/>
      <c r="K6" s="89"/>
      <c r="L6" s="89"/>
      <c r="M6" s="89"/>
      <c r="N6" s="89"/>
      <c r="O6" s="89"/>
      <c r="P6" s="90"/>
    </row>
    <row r="7" spans="2:16" ht="13.5" thickBot="1">
      <c r="B7" s="78" t="s">
        <v>114</v>
      </c>
      <c r="C7" s="79">
        <v>6</v>
      </c>
      <c r="D7" s="80">
        <v>4</v>
      </c>
      <c r="F7" s="93" t="s">
        <v>132</v>
      </c>
      <c r="G7" s="94" t="s">
        <v>153</v>
      </c>
      <c r="H7" s="85"/>
      <c r="I7" s="85"/>
      <c r="J7" s="85"/>
      <c r="K7" s="85"/>
      <c r="L7" s="85"/>
      <c r="M7" s="85"/>
      <c r="N7" s="85"/>
      <c r="O7" s="85"/>
      <c r="P7" s="86"/>
    </row>
    <row r="8" spans="2:16" ht="12.75">
      <c r="B8" s="78" t="s">
        <v>115</v>
      </c>
      <c r="C8" s="79">
        <v>7</v>
      </c>
      <c r="D8" s="80">
        <v>5</v>
      </c>
      <c r="F8" s="91" t="s">
        <v>133</v>
      </c>
      <c r="G8" s="92" t="s">
        <v>134</v>
      </c>
      <c r="H8" s="82"/>
      <c r="I8" s="82"/>
      <c r="J8" s="82"/>
      <c r="K8" s="82"/>
      <c r="L8" s="82"/>
      <c r="M8" s="82"/>
      <c r="N8" s="82"/>
      <c r="O8" s="82"/>
      <c r="P8" s="83"/>
    </row>
    <row r="9" spans="2:16" ht="13.5" thickBot="1">
      <c r="B9" s="78" t="s">
        <v>144</v>
      </c>
      <c r="C9" s="79">
        <v>8</v>
      </c>
      <c r="D9" s="80">
        <v>6</v>
      </c>
      <c r="F9" s="93" t="s">
        <v>136</v>
      </c>
      <c r="G9" s="94" t="s">
        <v>135</v>
      </c>
      <c r="H9" s="85"/>
      <c r="I9" s="85"/>
      <c r="J9" s="85"/>
      <c r="K9" s="85"/>
      <c r="L9" s="85"/>
      <c r="M9" s="85"/>
      <c r="N9" s="85"/>
      <c r="O9" s="85"/>
      <c r="P9" s="86"/>
    </row>
    <row r="10" spans="2:4" ht="12.75">
      <c r="B10" s="78" t="s">
        <v>145</v>
      </c>
      <c r="C10" s="79">
        <v>9</v>
      </c>
      <c r="D10" s="80">
        <v>7</v>
      </c>
    </row>
    <row r="11" spans="2:4" ht="12.75">
      <c r="B11" s="78" t="s">
        <v>116</v>
      </c>
      <c r="C11" s="79">
        <v>10</v>
      </c>
      <c r="D11" s="80">
        <v>8</v>
      </c>
    </row>
    <row r="12" spans="2:4" ht="12.75">
      <c r="B12" s="78" t="s">
        <v>117</v>
      </c>
      <c r="C12" s="79">
        <v>11</v>
      </c>
      <c r="D12" s="80">
        <v>9</v>
      </c>
    </row>
    <row r="13" spans="2:4" ht="12.75">
      <c r="B13" s="78" t="s">
        <v>118</v>
      </c>
      <c r="C13" s="79">
        <v>12</v>
      </c>
      <c r="D13" s="80">
        <v>10</v>
      </c>
    </row>
    <row r="14" spans="2:4" ht="25.5">
      <c r="B14" s="78" t="s">
        <v>146</v>
      </c>
      <c r="C14" s="79">
        <v>13</v>
      </c>
      <c r="D14" s="80">
        <v>11</v>
      </c>
    </row>
    <row r="15" spans="2:5" ht="12.75">
      <c r="B15" s="78" t="s">
        <v>119</v>
      </c>
      <c r="C15" s="79">
        <v>14</v>
      </c>
      <c r="D15" s="80">
        <v>12</v>
      </c>
      <c r="E15"/>
    </row>
    <row r="16" spans="2:4" ht="12.75">
      <c r="B16" s="78" t="s">
        <v>120</v>
      </c>
      <c r="C16" s="79">
        <v>15</v>
      </c>
      <c r="D16" s="80">
        <v>13</v>
      </c>
    </row>
    <row r="17" spans="2:4" ht="25.5">
      <c r="B17" s="78" t="s">
        <v>121</v>
      </c>
      <c r="C17" s="79">
        <v>16</v>
      </c>
      <c r="D17" s="80">
        <v>14</v>
      </c>
    </row>
    <row r="18" spans="2:4" ht="12.75">
      <c r="B18" s="78" t="s">
        <v>122</v>
      </c>
      <c r="C18" s="79">
        <v>17</v>
      </c>
      <c r="D18" s="80">
        <v>15</v>
      </c>
    </row>
    <row r="19" spans="2:4" ht="12.75">
      <c r="B19" s="78" t="s">
        <v>123</v>
      </c>
      <c r="C19" s="79">
        <v>18</v>
      </c>
      <c r="D19" s="80">
        <v>16</v>
      </c>
    </row>
    <row r="20" spans="2:4" ht="12.75">
      <c r="B20" s="78"/>
      <c r="C20" s="79"/>
      <c r="D20" s="80">
        <v>17</v>
      </c>
    </row>
    <row r="21" spans="2:4" ht="12.75">
      <c r="B21" s="81"/>
      <c r="C21" s="82"/>
      <c r="D21" s="80">
        <v>18</v>
      </c>
    </row>
    <row r="22" spans="2:4" ht="12.75">
      <c r="B22" s="78"/>
      <c r="C22" s="82"/>
      <c r="D22" s="83"/>
    </row>
    <row r="23" spans="2:4" ht="12.75">
      <c r="B23" s="81"/>
      <c r="C23" s="82"/>
      <c r="D23" s="83"/>
    </row>
    <row r="24" spans="2:4" ht="12.75">
      <c r="B24" s="81"/>
      <c r="C24" s="82"/>
      <c r="D24" s="83"/>
    </row>
    <row r="25" spans="2:4" ht="12.75">
      <c r="B25" s="81"/>
      <c r="C25" s="82"/>
      <c r="D25" s="83"/>
    </row>
    <row r="26" spans="2:4" ht="12.75">
      <c r="B26" s="81"/>
      <c r="C26" s="82"/>
      <c r="D26" s="83"/>
    </row>
    <row r="27" spans="2:4" ht="12.75">
      <c r="B27" s="81"/>
      <c r="C27" s="82"/>
      <c r="D27" s="83"/>
    </row>
    <row r="28" spans="2:4" ht="12.75">
      <c r="B28" s="81"/>
      <c r="C28" s="82"/>
      <c r="D28" s="83"/>
    </row>
    <row r="29" spans="2:4" ht="12.75">
      <c r="B29" s="81"/>
      <c r="C29" s="82"/>
      <c r="D29" s="83"/>
    </row>
    <row r="30" spans="2:4" ht="12.75">
      <c r="B30" s="81"/>
      <c r="C30" s="82"/>
      <c r="D30" s="83"/>
    </row>
    <row r="31" spans="2:4" ht="12.75">
      <c r="B31" s="81"/>
      <c r="C31" s="82"/>
      <c r="D31" s="83"/>
    </row>
    <row r="32" spans="2:4" ht="12.75">
      <c r="B32" s="81"/>
      <c r="C32" s="82"/>
      <c r="D32" s="83"/>
    </row>
    <row r="33" spans="2:4" ht="12.75">
      <c r="B33" s="81"/>
      <c r="C33" s="82"/>
      <c r="D33" s="83"/>
    </row>
    <row r="34" spans="2:4" ht="12.75">
      <c r="B34" s="81"/>
      <c r="C34" s="82"/>
      <c r="D34" s="83"/>
    </row>
    <row r="35" spans="2:4" ht="12.75">
      <c r="B35" s="81"/>
      <c r="C35" s="82"/>
      <c r="D35" s="83"/>
    </row>
    <row r="36" spans="2:4" ht="12.75">
      <c r="B36" s="81"/>
      <c r="C36" s="82"/>
      <c r="D36" s="83"/>
    </row>
    <row r="37" spans="2:4" ht="12.75">
      <c r="B37" s="81"/>
      <c r="C37" s="82"/>
      <c r="D37" s="83"/>
    </row>
    <row r="38" spans="2:4" ht="12.75">
      <c r="B38" s="81"/>
      <c r="C38" s="82"/>
      <c r="D38" s="83"/>
    </row>
    <row r="39" spans="2:4" ht="12.75">
      <c r="B39" s="81"/>
      <c r="C39" s="82"/>
      <c r="D39" s="83"/>
    </row>
    <row r="40" spans="2:4" ht="12.75">
      <c r="B40" s="81"/>
      <c r="C40" s="82"/>
      <c r="D40" s="83"/>
    </row>
    <row r="41" spans="2:4" ht="12.75">
      <c r="B41" s="81"/>
      <c r="C41" s="82"/>
      <c r="D41" s="83"/>
    </row>
    <row r="42" spans="2:4" ht="12.75">
      <c r="B42" s="81"/>
      <c r="C42" s="82"/>
      <c r="D42" s="83"/>
    </row>
    <row r="43" spans="2:4" ht="12.75">
      <c r="B43" s="81"/>
      <c r="C43" s="82"/>
      <c r="D43" s="83"/>
    </row>
    <row r="44" spans="2:4" ht="12.75">
      <c r="B44" s="81"/>
      <c r="C44" s="82"/>
      <c r="D44" s="83"/>
    </row>
    <row r="45" spans="2:4" ht="12.75">
      <c r="B45" s="81"/>
      <c r="C45" s="82"/>
      <c r="D45" s="83"/>
    </row>
    <row r="46" spans="2:4" ht="12.75">
      <c r="B46" s="81"/>
      <c r="C46" s="82"/>
      <c r="D46" s="83"/>
    </row>
    <row r="47" spans="2:4" ht="12.75">
      <c r="B47" s="81"/>
      <c r="C47" s="82"/>
      <c r="D47" s="83"/>
    </row>
    <row r="48" spans="2:4" ht="12.75">
      <c r="B48" s="81"/>
      <c r="C48" s="82"/>
      <c r="D48" s="83"/>
    </row>
    <row r="49" spans="2:4" ht="12.75">
      <c r="B49" s="81"/>
      <c r="C49" s="82"/>
      <c r="D49" s="83"/>
    </row>
    <row r="50" spans="2:4" ht="12.75">
      <c r="B50" s="81"/>
      <c r="C50" s="82"/>
      <c r="D50" s="83"/>
    </row>
    <row r="51" spans="2:4" ht="12.75">
      <c r="B51" s="81"/>
      <c r="C51" s="82"/>
      <c r="D51" s="83"/>
    </row>
    <row r="52" spans="2:4" ht="12.75">
      <c r="B52" s="81"/>
      <c r="C52" s="82"/>
      <c r="D52" s="83"/>
    </row>
    <row r="53" spans="2:4" ht="12.75">
      <c r="B53" s="81"/>
      <c r="C53" s="82"/>
      <c r="D53" s="83"/>
    </row>
    <row r="54" spans="2:4" ht="12.75">
      <c r="B54" s="81"/>
      <c r="C54" s="82"/>
      <c r="D54" s="83"/>
    </row>
    <row r="55" spans="2:4" ht="12.75">
      <c r="B55" s="81"/>
      <c r="C55" s="82"/>
      <c r="D55" s="83"/>
    </row>
    <row r="56" spans="2:4" ht="12.75">
      <c r="B56" s="81"/>
      <c r="C56" s="82"/>
      <c r="D56" s="83"/>
    </row>
    <row r="57" spans="2:4" ht="12.75">
      <c r="B57" s="81"/>
      <c r="C57" s="82"/>
      <c r="D57" s="83"/>
    </row>
    <row r="58" spans="2:4" ht="12.75">
      <c r="B58" s="81"/>
      <c r="C58" s="82"/>
      <c r="D58" s="83"/>
    </row>
    <row r="59" spans="2:4" ht="12.75">
      <c r="B59" s="81"/>
      <c r="C59" s="82"/>
      <c r="D59" s="83"/>
    </row>
    <row r="60" spans="2:4" ht="12.75">
      <c r="B60" s="81"/>
      <c r="C60" s="82"/>
      <c r="D60" s="83"/>
    </row>
    <row r="61" spans="2:4" ht="12.75">
      <c r="B61" s="81"/>
      <c r="C61" s="82"/>
      <c r="D61" s="83"/>
    </row>
    <row r="62" spans="2:4" ht="12.75">
      <c r="B62" s="81"/>
      <c r="C62" s="82"/>
      <c r="D62" s="83"/>
    </row>
    <row r="63" spans="2:4" ht="12.75">
      <c r="B63" s="81"/>
      <c r="C63" s="82"/>
      <c r="D63" s="83"/>
    </row>
    <row r="64" spans="2:4" ht="12.75">
      <c r="B64" s="81"/>
      <c r="C64" s="82"/>
      <c r="D64" s="83"/>
    </row>
    <row r="65" spans="2:4" ht="12.75">
      <c r="B65" s="81"/>
      <c r="C65" s="82"/>
      <c r="D65" s="83"/>
    </row>
    <row r="66" spans="2:4" ht="12.75">
      <c r="B66" s="81"/>
      <c r="C66" s="82"/>
      <c r="D66" s="83"/>
    </row>
    <row r="67" spans="2:4" ht="12.75">
      <c r="B67" s="81"/>
      <c r="C67" s="82"/>
      <c r="D67" s="83"/>
    </row>
    <row r="68" spans="2:4" ht="12.75">
      <c r="B68" s="81"/>
      <c r="C68" s="82"/>
      <c r="D68" s="83"/>
    </row>
    <row r="69" spans="2:4" ht="12.75">
      <c r="B69" s="81"/>
      <c r="C69" s="82"/>
      <c r="D69" s="83"/>
    </row>
    <row r="70" spans="2:4" ht="12.75">
      <c r="B70" s="81"/>
      <c r="C70" s="82"/>
      <c r="D70" s="83"/>
    </row>
    <row r="71" spans="2:4" ht="12.75">
      <c r="B71" s="81"/>
      <c r="C71" s="82"/>
      <c r="D71" s="83"/>
    </row>
    <row r="72" spans="2:4" ht="12.75">
      <c r="B72" s="81"/>
      <c r="C72" s="82"/>
      <c r="D72" s="83"/>
    </row>
    <row r="73" spans="2:4" ht="12.75">
      <c r="B73" s="81"/>
      <c r="C73" s="82"/>
      <c r="D73" s="83"/>
    </row>
    <row r="74" spans="2:4" ht="12.75">
      <c r="B74" s="81"/>
      <c r="C74" s="82"/>
      <c r="D74" s="83"/>
    </row>
    <row r="75" spans="2:4" ht="12.75">
      <c r="B75" s="81"/>
      <c r="C75" s="82"/>
      <c r="D75" s="83"/>
    </row>
    <row r="76" spans="2:4" ht="12.75">
      <c r="B76" s="81"/>
      <c r="C76" s="82"/>
      <c r="D76" s="83"/>
    </row>
    <row r="77" spans="2:4" ht="12.75">
      <c r="B77" s="81"/>
      <c r="C77" s="82"/>
      <c r="D77" s="83"/>
    </row>
    <row r="78" spans="2:4" ht="12.75">
      <c r="B78" s="81"/>
      <c r="C78" s="82"/>
      <c r="D78" s="83"/>
    </row>
    <row r="79" spans="2:4" ht="12.75">
      <c r="B79" s="81"/>
      <c r="C79" s="82"/>
      <c r="D79" s="83"/>
    </row>
    <row r="80" spans="2:4" ht="12.75">
      <c r="B80" s="81"/>
      <c r="C80" s="82"/>
      <c r="D80" s="83"/>
    </row>
    <row r="81" spans="2:4" ht="12.75">
      <c r="B81" s="81"/>
      <c r="C81" s="82"/>
      <c r="D81" s="83"/>
    </row>
    <row r="82" spans="2:4" ht="12.75">
      <c r="B82" s="81"/>
      <c r="C82" s="82"/>
      <c r="D82" s="83"/>
    </row>
    <row r="83" spans="2:4" ht="12.75">
      <c r="B83" s="81"/>
      <c r="C83" s="82"/>
      <c r="D83" s="83"/>
    </row>
    <row r="84" spans="2:4" ht="12.75">
      <c r="B84" s="81"/>
      <c r="C84" s="82"/>
      <c r="D84" s="83"/>
    </row>
    <row r="85" spans="2:4" ht="12.75">
      <c r="B85" s="81"/>
      <c r="C85" s="82"/>
      <c r="D85" s="83"/>
    </row>
    <row r="86" spans="2:4" ht="12.75">
      <c r="B86" s="81"/>
      <c r="C86" s="82"/>
      <c r="D86" s="83"/>
    </row>
    <row r="87" spans="2:4" ht="12.75">
      <c r="B87" s="81"/>
      <c r="C87" s="82"/>
      <c r="D87" s="83"/>
    </row>
    <row r="88" spans="2:4" ht="12.75">
      <c r="B88" s="81"/>
      <c r="C88" s="82"/>
      <c r="D88" s="83"/>
    </row>
    <row r="89" spans="2:4" ht="12.75">
      <c r="B89" s="81"/>
      <c r="C89" s="82"/>
      <c r="D89" s="83"/>
    </row>
    <row r="90" spans="2:4" ht="12.75">
      <c r="B90" s="81"/>
      <c r="C90" s="82"/>
      <c r="D90" s="83"/>
    </row>
    <row r="91" spans="2:4" ht="12.75">
      <c r="B91" s="81"/>
      <c r="C91" s="82"/>
      <c r="D91" s="83"/>
    </row>
    <row r="92" spans="2:4" ht="12.75">
      <c r="B92" s="81"/>
      <c r="C92" s="82"/>
      <c r="D92" s="83"/>
    </row>
    <row r="93" spans="2:4" ht="12.75">
      <c r="B93" s="81"/>
      <c r="C93" s="82"/>
      <c r="D93" s="83"/>
    </row>
    <row r="94" spans="2:4" ht="12.75">
      <c r="B94" s="81"/>
      <c r="C94" s="82"/>
      <c r="D94" s="83"/>
    </row>
    <row r="95" spans="2:4" ht="12.75">
      <c r="B95" s="81"/>
      <c r="C95" s="82"/>
      <c r="D95" s="83"/>
    </row>
    <row r="96" spans="2:4" ht="12.75">
      <c r="B96" s="81"/>
      <c r="C96" s="82"/>
      <c r="D96" s="83"/>
    </row>
    <row r="97" spans="2:4" ht="12.75">
      <c r="B97" s="81"/>
      <c r="C97" s="82"/>
      <c r="D97" s="83"/>
    </row>
    <row r="98" spans="2:4" ht="12.75">
      <c r="B98" s="81"/>
      <c r="C98" s="82"/>
      <c r="D98" s="83"/>
    </row>
    <row r="99" spans="2:4" ht="12.75">
      <c r="B99" s="81"/>
      <c r="C99" s="82"/>
      <c r="D99" s="83"/>
    </row>
    <row r="100" spans="2:4" ht="12.75">
      <c r="B100" s="81"/>
      <c r="C100" s="82"/>
      <c r="D100" s="83"/>
    </row>
    <row r="101" spans="2:4" ht="13.5" thickBot="1">
      <c r="B101" s="84"/>
      <c r="C101" s="85"/>
      <c r="D101" s="86"/>
    </row>
  </sheetData>
  <sheetProtection/>
  <printOptions/>
  <pageMargins left="0.25" right="0.25" top="0.75" bottom="0.75" header="0.3" footer="0.3"/>
  <pageSetup fitToHeight="0" fitToWidth="1" orientation="portrait" paperSize="9" scale="40" r:id="rId1"/>
</worksheet>
</file>

<file path=xl/worksheets/sheet2.xml><?xml version="1.0" encoding="utf-8"?>
<worksheet xmlns="http://schemas.openxmlformats.org/spreadsheetml/2006/main" xmlns:r="http://schemas.openxmlformats.org/officeDocument/2006/relationships">
  <sheetPr codeName="Feuil2">
    <tabColor theme="8" tint="-0.24997000396251678"/>
    <pageSetUpPr fitToPage="1"/>
  </sheetPr>
  <dimension ref="A1:IU406"/>
  <sheetViews>
    <sheetView showGridLines="0" zoomScalePageLayoutView="125" workbookViewId="0" topLeftCell="A1">
      <selection activeCell="B2" sqref="B2"/>
    </sheetView>
  </sheetViews>
  <sheetFormatPr defaultColWidth="9.140625" defaultRowHeight="12.75"/>
  <cols>
    <col min="1" max="1" width="1.7109375" style="160" customWidth="1"/>
    <col min="2" max="2" width="36.7109375" style="160" customWidth="1"/>
    <col min="3" max="3" width="10.28125" style="221" customWidth="1"/>
    <col min="4" max="4" width="22.421875" style="164" customWidth="1"/>
    <col min="5" max="5" width="20.8515625" style="164" customWidth="1"/>
    <col min="6" max="6" width="16.140625" style="164" customWidth="1"/>
    <col min="7" max="7" width="15.421875" style="160" customWidth="1"/>
    <col min="8" max="8" width="14.28125" style="160" customWidth="1"/>
    <col min="9" max="9" width="37.00390625" style="165" customWidth="1"/>
    <col min="10" max="10" width="19.00390625" style="160" customWidth="1"/>
    <col min="11" max="11" width="17.421875" style="160" customWidth="1"/>
    <col min="12" max="12" width="23.7109375" style="160" customWidth="1"/>
    <col min="13" max="13" width="21.00390625" style="160" customWidth="1"/>
    <col min="14" max="14" width="31.7109375" style="160" bestFit="1" customWidth="1"/>
    <col min="15" max="15" width="39.140625" style="160" hidden="1" customWidth="1"/>
    <col min="16" max="16" width="16.8515625" style="160" hidden="1" customWidth="1"/>
    <col min="17" max="17" width="18.28125" style="160" hidden="1" customWidth="1"/>
    <col min="18" max="18" width="14.7109375" style="160" customWidth="1"/>
    <col min="19" max="19" width="22.421875" style="160" bestFit="1" customWidth="1"/>
    <col min="20" max="20" width="22.7109375" style="160" bestFit="1" customWidth="1"/>
    <col min="21" max="21" width="20.8515625" style="160" bestFit="1" customWidth="1"/>
    <col min="22" max="22" width="26.57421875" style="160" bestFit="1" customWidth="1"/>
    <col min="23" max="23" width="19.28125" style="160" bestFit="1" customWidth="1"/>
    <col min="24" max="24" width="11.7109375" style="160" bestFit="1" customWidth="1"/>
    <col min="25" max="16384" width="9.140625" style="160" customWidth="1"/>
  </cols>
  <sheetData>
    <row r="1" spans="2:4" ht="15.75" customHeight="1">
      <c r="B1" s="161"/>
      <c r="C1" s="162"/>
      <c r="D1" s="163"/>
    </row>
    <row r="2" spans="1:17" ht="28.5" customHeight="1">
      <c r="A2" s="166"/>
      <c r="B2" s="413" t="str">
        <f ca="1">"Budget Mensuel : "&amp;MID(CELL("nomfichier",A1),FIND("]",CELL("nomfichier",A1),1)+1,30)</f>
        <v>Budget Mensuel : Février</v>
      </c>
      <c r="C2" s="167"/>
      <c r="D2" s="168"/>
      <c r="E2" s="169"/>
      <c r="F2" s="169"/>
      <c r="G2" s="170"/>
      <c r="H2" s="170"/>
      <c r="I2" s="170"/>
      <c r="J2" s="170"/>
      <c r="K2" s="170"/>
      <c r="L2" s="170"/>
      <c r="M2" s="170"/>
      <c r="N2" s="170"/>
      <c r="O2" s="170"/>
      <c r="P2" s="170"/>
      <c r="Q2" s="170"/>
    </row>
    <row r="3" spans="1:17" ht="15" customHeight="1">
      <c r="A3" s="166"/>
      <c r="B3" s="171"/>
      <c r="C3" s="172"/>
      <c r="D3" s="173"/>
      <c r="E3" s="169"/>
      <c r="F3" s="169"/>
      <c r="G3" s="174"/>
      <c r="H3" s="170"/>
      <c r="I3" s="170"/>
      <c r="J3" s="170"/>
      <c r="K3" s="170"/>
      <c r="L3" s="170"/>
      <c r="M3" s="170"/>
      <c r="N3" s="170"/>
      <c r="O3" s="170"/>
      <c r="P3" s="170"/>
      <c r="Q3" s="170"/>
    </row>
    <row r="4" spans="2:17" ht="12.75" customHeight="1">
      <c r="B4" s="175"/>
      <c r="C4" s="176"/>
      <c r="D4" s="177"/>
      <c r="E4" s="253"/>
      <c r="F4" s="179"/>
      <c r="G4" s="180"/>
      <c r="H4" s="170"/>
      <c r="I4" s="170"/>
      <c r="J4" s="170"/>
      <c r="K4" s="170"/>
      <c r="L4" s="170"/>
      <c r="M4" s="170"/>
      <c r="N4" s="170"/>
      <c r="O4" s="170"/>
      <c r="P4" s="170"/>
      <c r="Q4" s="170"/>
    </row>
    <row r="5" spans="2:17" ht="12.75" customHeight="1">
      <c r="B5" s="175"/>
      <c r="C5" s="176"/>
      <c r="D5" s="177"/>
      <c r="E5" s="178"/>
      <c r="F5" s="179"/>
      <c r="G5" s="180"/>
      <c r="H5" s="170"/>
      <c r="I5" s="170"/>
      <c r="J5" s="170"/>
      <c r="K5" s="170"/>
      <c r="L5" s="170"/>
      <c r="M5" s="170"/>
      <c r="N5" s="170"/>
      <c r="O5" s="170"/>
      <c r="P5" s="170"/>
      <c r="Q5" s="170"/>
    </row>
    <row r="6" spans="2:17" ht="12.75" customHeight="1">
      <c r="B6" s="347" t="s">
        <v>143</v>
      </c>
      <c r="C6" s="348"/>
      <c r="D6" s="348"/>
      <c r="E6" s="348"/>
      <c r="F6" s="349"/>
      <c r="G6" s="354"/>
      <c r="H6" s="355"/>
      <c r="I6" s="362" t="s">
        <v>107</v>
      </c>
      <c r="J6" s="363"/>
      <c r="K6" s="363"/>
      <c r="L6" s="363"/>
      <c r="M6" s="363"/>
      <c r="N6" s="170"/>
      <c r="O6" s="170"/>
      <c r="P6" s="170"/>
      <c r="Q6" s="170"/>
    </row>
    <row r="7" spans="2:17" ht="12.75" customHeight="1">
      <c r="B7" s="350"/>
      <c r="C7" s="351"/>
      <c r="D7" s="351"/>
      <c r="E7" s="351"/>
      <c r="F7" s="352"/>
      <c r="G7" s="356"/>
      <c r="H7" s="355"/>
      <c r="I7" s="327" t="s">
        <v>108</v>
      </c>
      <c r="J7" s="328"/>
      <c r="K7" s="328"/>
      <c r="L7" s="328"/>
      <c r="M7" s="328"/>
      <c r="N7" s="170"/>
      <c r="O7" s="170"/>
      <c r="P7" s="170"/>
      <c r="Q7" s="170"/>
    </row>
    <row r="8" spans="2:17" ht="3.75" customHeight="1">
      <c r="B8" s="181"/>
      <c r="C8" s="176"/>
      <c r="D8" s="177"/>
      <c r="E8" s="178"/>
      <c r="F8" s="182"/>
      <c r="G8" s="356"/>
      <c r="H8" s="355"/>
      <c r="I8" s="170"/>
      <c r="J8" s="170"/>
      <c r="K8" s="170"/>
      <c r="L8" s="170"/>
      <c r="M8" s="170"/>
      <c r="N8" s="170"/>
      <c r="O8" s="170"/>
      <c r="P8" s="170"/>
      <c r="Q8" s="170"/>
    </row>
    <row r="9" spans="2:17" ht="36.75">
      <c r="B9" s="333" t="s">
        <v>113</v>
      </c>
      <c r="C9" s="334"/>
      <c r="D9" s="334"/>
      <c r="E9" s="334"/>
      <c r="F9" s="335"/>
      <c r="G9" s="356"/>
      <c r="H9" s="355"/>
      <c r="I9" s="170"/>
      <c r="J9" s="170"/>
      <c r="K9" s="170"/>
      <c r="L9" s="170"/>
      <c r="M9" s="170"/>
      <c r="N9" s="170"/>
      <c r="O9" s="309" t="s">
        <v>99</v>
      </c>
      <c r="P9" s="310" t="s">
        <v>105</v>
      </c>
      <c r="Q9" s="310" t="s">
        <v>106</v>
      </c>
    </row>
    <row r="10" spans="2:17" ht="36.75">
      <c r="B10" s="336">
        <f>IF(F17=0,"",IF(F17&lt;0,Budget_négatif,Budget_positif))</f>
      </c>
      <c r="C10" s="337"/>
      <c r="D10" s="337"/>
      <c r="E10" s="337"/>
      <c r="F10" s="338"/>
      <c r="G10" s="356"/>
      <c r="H10" s="355"/>
      <c r="I10" s="170"/>
      <c r="J10" s="170"/>
      <c r="K10" s="170"/>
      <c r="L10" s="170"/>
      <c r="M10" s="170"/>
      <c r="N10" s="170"/>
      <c r="O10" s="311" t="s">
        <v>110</v>
      </c>
      <c r="P10" s="310"/>
      <c r="Q10" s="310"/>
    </row>
    <row r="11" spans="2:17" ht="12.75">
      <c r="B11" s="339">
        <f>IF(F15=0,"",IF(F15&gt;0,Resouces_positives,Resources_négatives))</f>
      </c>
      <c r="C11" s="340"/>
      <c r="D11" s="340"/>
      <c r="E11" s="340"/>
      <c r="F11" s="341"/>
      <c r="G11" s="356"/>
      <c r="H11" s="355"/>
      <c r="I11" s="185"/>
      <c r="J11" s="184"/>
      <c r="K11" s="186"/>
      <c r="L11" s="187"/>
      <c r="O11" s="311" t="s">
        <v>111</v>
      </c>
      <c r="P11" s="310"/>
      <c r="Q11" s="310"/>
    </row>
    <row r="12" spans="2:17" ht="12.75">
      <c r="B12" s="336">
        <f>IF(F16=0,"",IF(F16&gt;0,Dépenses_positives,Dépenses_négatives))</f>
      </c>
      <c r="C12" s="337"/>
      <c r="D12" s="337"/>
      <c r="E12" s="337"/>
      <c r="F12" s="338"/>
      <c r="G12" s="356"/>
      <c r="H12" s="355"/>
      <c r="I12" s="185"/>
      <c r="J12" s="184"/>
      <c r="K12" s="186"/>
      <c r="L12" s="187"/>
      <c r="O12" s="311" t="s">
        <v>112</v>
      </c>
      <c r="P12" s="310"/>
      <c r="Q12" s="310"/>
    </row>
    <row r="13" spans="2:17" ht="12.75">
      <c r="B13" s="188"/>
      <c r="C13" s="189"/>
      <c r="D13" s="177"/>
      <c r="E13" s="177"/>
      <c r="F13" s="190"/>
      <c r="G13" s="356"/>
      <c r="H13" s="355"/>
      <c r="I13" s="185"/>
      <c r="J13" s="184"/>
      <c r="K13" s="186"/>
      <c r="L13" s="187"/>
      <c r="O13" s="311" t="s">
        <v>114</v>
      </c>
      <c r="P13" s="310"/>
      <c r="Q13" s="310"/>
    </row>
    <row r="14" spans="2:17" ht="15" customHeight="1">
      <c r="B14" s="342" t="s">
        <v>24</v>
      </c>
      <c r="C14" s="343"/>
      <c r="D14" s="254" t="s">
        <v>50</v>
      </c>
      <c r="E14" s="255" t="s">
        <v>51</v>
      </c>
      <c r="F14" s="256" t="s">
        <v>17</v>
      </c>
      <c r="G14" s="356"/>
      <c r="H14" s="355"/>
      <c r="I14" s="160"/>
      <c r="M14" s="183"/>
      <c r="O14" s="311" t="s">
        <v>115</v>
      </c>
      <c r="P14" s="310"/>
      <c r="Q14" s="310"/>
    </row>
    <row r="15" spans="2:17" ht="15" customHeight="1">
      <c r="B15" s="344" t="s">
        <v>33</v>
      </c>
      <c r="C15" s="345"/>
      <c r="D15" s="191">
        <f>D30</f>
        <v>0</v>
      </c>
      <c r="E15" s="191">
        <f>E30</f>
        <v>0</v>
      </c>
      <c r="F15" s="103">
        <f>E15-D15</f>
        <v>0</v>
      </c>
      <c r="G15" s="356"/>
      <c r="H15" s="355"/>
      <c r="I15" s="160"/>
      <c r="M15" s="183"/>
      <c r="O15" s="311" t="s">
        <v>144</v>
      </c>
      <c r="P15" s="310"/>
      <c r="Q15" s="310"/>
    </row>
    <row r="16" spans="2:17" ht="15" customHeight="1">
      <c r="B16" s="344" t="s">
        <v>34</v>
      </c>
      <c r="C16" s="345"/>
      <c r="D16" s="192">
        <f>E118</f>
        <v>0</v>
      </c>
      <c r="E16" s="192">
        <f>F118</f>
        <v>0</v>
      </c>
      <c r="F16" s="103">
        <f>D16-E16</f>
        <v>0</v>
      </c>
      <c r="G16" s="356"/>
      <c r="H16" s="355"/>
      <c r="I16" s="160"/>
      <c r="M16" s="183"/>
      <c r="O16" s="311" t="s">
        <v>145</v>
      </c>
      <c r="P16" s="310"/>
      <c r="Q16" s="310"/>
    </row>
    <row r="17" spans="2:17" ht="15" customHeight="1">
      <c r="B17" s="322" t="s">
        <v>139</v>
      </c>
      <c r="C17" s="323"/>
      <c r="D17" s="104">
        <f>D15-D16</f>
        <v>0</v>
      </c>
      <c r="E17" s="104">
        <f>E15-E16</f>
        <v>0</v>
      </c>
      <c r="F17" s="105">
        <f>E17-D17</f>
        <v>0</v>
      </c>
      <c r="G17" s="356"/>
      <c r="H17" s="355"/>
      <c r="I17" s="160"/>
      <c r="M17" s="183"/>
      <c r="O17" s="311" t="s">
        <v>116</v>
      </c>
      <c r="P17" s="310"/>
      <c r="Q17" s="310"/>
    </row>
    <row r="18" spans="1:17" ht="12.75">
      <c r="A18" s="183"/>
      <c r="B18" s="183"/>
      <c r="C18" s="193"/>
      <c r="D18" s="194"/>
      <c r="E18" s="194"/>
      <c r="F18" s="194"/>
      <c r="G18" s="183"/>
      <c r="H18" s="195"/>
      <c r="I18" s="196"/>
      <c r="M18" s="183"/>
      <c r="N18" s="183"/>
      <c r="O18" s="311" t="s">
        <v>117</v>
      </c>
      <c r="P18" s="310"/>
      <c r="Q18" s="310"/>
    </row>
    <row r="19" spans="2:17" ht="15">
      <c r="B19" s="324" t="s">
        <v>94</v>
      </c>
      <c r="C19" s="325"/>
      <c r="D19" s="325"/>
      <c r="E19" s="325"/>
      <c r="F19" s="326"/>
      <c r="G19" s="197"/>
      <c r="H19" s="346"/>
      <c r="I19" s="346"/>
      <c r="J19" s="346"/>
      <c r="K19" s="346"/>
      <c r="L19" s="346"/>
      <c r="O19" s="311" t="s">
        <v>118</v>
      </c>
      <c r="P19" s="310"/>
      <c r="Q19" s="310"/>
    </row>
    <row r="20" spans="2:17" ht="12.75">
      <c r="B20" s="357" t="s">
        <v>140</v>
      </c>
      <c r="C20" s="358"/>
      <c r="D20" s="358"/>
      <c r="E20" s="358"/>
      <c r="F20" s="359"/>
      <c r="G20" s="197"/>
      <c r="H20" s="198"/>
      <c r="I20" s="196"/>
      <c r="O20" s="311" t="s">
        <v>146</v>
      </c>
      <c r="P20" s="310"/>
      <c r="Q20" s="310"/>
    </row>
    <row r="21" spans="2:17" ht="15">
      <c r="B21" s="199"/>
      <c r="C21" s="200"/>
      <c r="D21" s="201"/>
      <c r="E21" s="200"/>
      <c r="F21" s="202"/>
      <c r="G21" s="197"/>
      <c r="H21" s="198"/>
      <c r="I21" s="196"/>
      <c r="O21" s="311" t="s">
        <v>119</v>
      </c>
      <c r="P21" s="310"/>
      <c r="Q21" s="310"/>
    </row>
    <row r="22" spans="2:17" ht="33.75">
      <c r="B22" s="262" t="s">
        <v>97</v>
      </c>
      <c r="C22" s="257" t="s">
        <v>98</v>
      </c>
      <c r="D22" s="258" t="s">
        <v>30</v>
      </c>
      <c r="E22" s="259" t="s">
        <v>25</v>
      </c>
      <c r="F22" s="260" t="s">
        <v>31</v>
      </c>
      <c r="G22" s="197"/>
      <c r="H22" s="329"/>
      <c r="I22" s="329"/>
      <c r="J22" s="329"/>
      <c r="K22" s="329"/>
      <c r="L22" s="329"/>
      <c r="O22" s="311" t="s">
        <v>120</v>
      </c>
      <c r="P22" s="310"/>
      <c r="Q22" s="310"/>
    </row>
    <row r="23" spans="2:17" ht="12.75">
      <c r="B23" s="203" t="s">
        <v>124</v>
      </c>
      <c r="C23" s="261">
        <v>1</v>
      </c>
      <c r="D23" s="99"/>
      <c r="E23" s="99"/>
      <c r="F23" s="106">
        <f aca="true" t="shared" si="0" ref="F23:F29">E23-D23</f>
        <v>0</v>
      </c>
      <c r="G23" s="197"/>
      <c r="H23" s="329"/>
      <c r="I23" s="329"/>
      <c r="J23" s="329"/>
      <c r="K23" s="329"/>
      <c r="L23" s="329"/>
      <c r="O23" s="311" t="s">
        <v>121</v>
      </c>
      <c r="P23" s="310"/>
      <c r="Q23" s="310"/>
    </row>
    <row r="24" spans="2:17" ht="12.75">
      <c r="B24" s="203" t="s">
        <v>125</v>
      </c>
      <c r="C24" s="261">
        <v>1</v>
      </c>
      <c r="D24" s="99"/>
      <c r="E24" s="99"/>
      <c r="F24" s="106">
        <f t="shared" si="0"/>
        <v>0</v>
      </c>
      <c r="G24" s="197"/>
      <c r="H24" s="329"/>
      <c r="I24" s="329"/>
      <c r="J24" s="329"/>
      <c r="K24" s="329"/>
      <c r="L24" s="329"/>
      <c r="O24" s="311" t="s">
        <v>122</v>
      </c>
      <c r="P24" s="310"/>
      <c r="Q24" s="310"/>
    </row>
    <row r="25" spans="2:17" ht="12.75">
      <c r="B25" s="203" t="s">
        <v>126</v>
      </c>
      <c r="C25" s="261">
        <v>1</v>
      </c>
      <c r="D25" s="99"/>
      <c r="E25" s="99"/>
      <c r="F25" s="106">
        <f t="shared" si="0"/>
        <v>0</v>
      </c>
      <c r="G25" s="197"/>
      <c r="H25" s="329"/>
      <c r="I25" s="329"/>
      <c r="J25" s="329"/>
      <c r="K25" s="329"/>
      <c r="L25" s="329"/>
      <c r="O25" s="311" t="s">
        <v>123</v>
      </c>
      <c r="P25" s="310"/>
      <c r="Q25" s="310"/>
    </row>
    <row r="26" spans="2:17" ht="12.75">
      <c r="B26" s="203" t="s">
        <v>127</v>
      </c>
      <c r="C26" s="261">
        <v>2</v>
      </c>
      <c r="D26" s="99"/>
      <c r="E26" s="99"/>
      <c r="F26" s="106">
        <f t="shared" si="0"/>
        <v>0</v>
      </c>
      <c r="G26" s="197"/>
      <c r="H26" s="329"/>
      <c r="I26" s="329"/>
      <c r="J26" s="329"/>
      <c r="K26" s="329"/>
      <c r="L26" s="329"/>
      <c r="O26" s="311" t="s">
        <v>100</v>
      </c>
      <c r="P26" s="310"/>
      <c r="Q26" s="310"/>
    </row>
    <row r="27" spans="2:12" ht="12.75">
      <c r="B27" s="203" t="s">
        <v>128</v>
      </c>
      <c r="C27" s="261">
        <v>2</v>
      </c>
      <c r="D27" s="99"/>
      <c r="E27" s="99"/>
      <c r="F27" s="106">
        <f t="shared" si="0"/>
        <v>0</v>
      </c>
      <c r="G27" s="197"/>
      <c r="H27" s="329"/>
      <c r="I27" s="329"/>
      <c r="J27" s="329"/>
      <c r="K27" s="329"/>
      <c r="L27" s="329"/>
    </row>
    <row r="28" spans="2:12" ht="12.75">
      <c r="B28" s="203" t="s">
        <v>44</v>
      </c>
      <c r="C28" s="261">
        <v>2</v>
      </c>
      <c r="D28" s="99"/>
      <c r="E28" s="99"/>
      <c r="F28" s="106">
        <f t="shared" si="0"/>
        <v>0</v>
      </c>
      <c r="G28" s="197"/>
      <c r="H28" s="329"/>
      <c r="I28" s="329"/>
      <c r="J28" s="329"/>
      <c r="K28" s="329"/>
      <c r="L28" s="329"/>
    </row>
    <row r="29" spans="1:12" ht="12.75">
      <c r="A29" s="204"/>
      <c r="B29" s="203" t="s">
        <v>45</v>
      </c>
      <c r="C29" s="261">
        <v>2</v>
      </c>
      <c r="D29" s="99"/>
      <c r="E29" s="99"/>
      <c r="F29" s="106">
        <f t="shared" si="0"/>
        <v>0</v>
      </c>
      <c r="G29" s="205"/>
      <c r="H29" s="329"/>
      <c r="I29" s="329"/>
      <c r="J29" s="329"/>
      <c r="K29" s="329"/>
      <c r="L29" s="329"/>
    </row>
    <row r="30" spans="2:12" s="206" customFormat="1" ht="12.75">
      <c r="B30" s="360" t="s">
        <v>35</v>
      </c>
      <c r="C30" s="361"/>
      <c r="D30" s="207">
        <f>SUM(D23:D29)</f>
        <v>0</v>
      </c>
      <c r="E30" s="207">
        <f>SUM(E23:E29)</f>
        <v>0</v>
      </c>
      <c r="F30" s="208">
        <f>SUM(F23:F29)</f>
        <v>0</v>
      </c>
      <c r="G30" s="209"/>
      <c r="H30" s="329"/>
      <c r="I30" s="329"/>
      <c r="J30" s="329"/>
      <c r="K30" s="329"/>
      <c r="L30" s="329"/>
    </row>
    <row r="31" spans="1:12" s="204" customFormat="1" ht="12.75">
      <c r="A31" s="210"/>
      <c r="B31" s="211"/>
      <c r="C31" s="212"/>
      <c r="D31" s="213"/>
      <c r="E31" s="213"/>
      <c r="F31" s="59"/>
      <c r="G31" s="214"/>
      <c r="H31" s="160"/>
      <c r="I31" s="165"/>
      <c r="J31" s="215"/>
      <c r="K31" s="215"/>
      <c r="L31" s="216"/>
    </row>
    <row r="32" spans="2:7" ht="12.75">
      <c r="B32" s="217"/>
      <c r="C32" s="186"/>
      <c r="D32" s="218"/>
      <c r="E32" s="219"/>
      <c r="F32" s="220"/>
      <c r="G32" s="187"/>
    </row>
    <row r="33" spans="5:13" ht="12.75">
      <c r="E33" s="177"/>
      <c r="F33" s="177"/>
      <c r="G33" s="222"/>
      <c r="H33" s="198"/>
      <c r="M33" s="223"/>
    </row>
    <row r="34" spans="2:13" ht="15">
      <c r="B34" s="324" t="s">
        <v>32</v>
      </c>
      <c r="C34" s="325"/>
      <c r="D34" s="325"/>
      <c r="E34" s="325"/>
      <c r="F34" s="325"/>
      <c r="G34" s="326"/>
      <c r="H34" s="198"/>
      <c r="I34" s="324" t="s">
        <v>107</v>
      </c>
      <c r="J34" s="325"/>
      <c r="K34" s="325"/>
      <c r="L34" s="326"/>
      <c r="M34" s="223"/>
    </row>
    <row r="35" spans="2:13" ht="12.75">
      <c r="B35" s="327" t="s">
        <v>137</v>
      </c>
      <c r="C35" s="328"/>
      <c r="D35" s="328"/>
      <c r="E35" s="328"/>
      <c r="F35" s="328"/>
      <c r="G35" s="353"/>
      <c r="H35" s="198"/>
      <c r="I35" s="327" t="s">
        <v>108</v>
      </c>
      <c r="J35" s="328"/>
      <c r="K35" s="328"/>
      <c r="L35" s="353"/>
      <c r="M35" s="223"/>
    </row>
    <row r="36" spans="2:12" ht="3.75" customHeight="1">
      <c r="B36" s="330"/>
      <c r="C36" s="331"/>
      <c r="D36" s="331"/>
      <c r="E36" s="331"/>
      <c r="F36" s="331"/>
      <c r="G36" s="332"/>
      <c r="H36" s="198"/>
      <c r="I36" s="224"/>
      <c r="J36" s="198"/>
      <c r="K36" s="198"/>
      <c r="L36" s="225"/>
    </row>
    <row r="37" spans="2:12" ht="33.75">
      <c r="B37" s="263" t="s">
        <v>52</v>
      </c>
      <c r="C37" s="264" t="s">
        <v>98</v>
      </c>
      <c r="D37" s="265" t="s">
        <v>48</v>
      </c>
      <c r="E37" s="266" t="s">
        <v>50</v>
      </c>
      <c r="F37" s="266" t="s">
        <v>51</v>
      </c>
      <c r="G37" s="267" t="s">
        <v>17</v>
      </c>
      <c r="H37" s="198"/>
      <c r="I37" s="297" t="s">
        <v>99</v>
      </c>
      <c r="J37" s="298" t="s">
        <v>103</v>
      </c>
      <c r="K37" s="299" t="s">
        <v>101</v>
      </c>
      <c r="L37" s="300" t="s">
        <v>102</v>
      </c>
    </row>
    <row r="38" spans="2:12" ht="12.75">
      <c r="B38" s="231" t="s">
        <v>26</v>
      </c>
      <c r="C38" s="269">
        <f aca="true" t="shared" si="1" ref="C38:C101">VLOOKUP(D38,Tableau_param_categories,2,FALSE)</f>
        <v>3</v>
      </c>
      <c r="D38" s="270" t="s">
        <v>110</v>
      </c>
      <c r="E38" s="69"/>
      <c r="F38" s="69"/>
      <c r="G38" s="107">
        <f aca="true" t="shared" si="2" ref="G38:G101">E38-F38</f>
        <v>0</v>
      </c>
      <c r="H38" s="198"/>
      <c r="I38" s="301" t="s">
        <v>110</v>
      </c>
      <c r="J38" s="302"/>
      <c r="K38" s="303"/>
      <c r="L38" s="304">
        <v>0</v>
      </c>
    </row>
    <row r="39" spans="2:12" ht="12.75">
      <c r="B39" s="231" t="s">
        <v>27</v>
      </c>
      <c r="C39" s="269">
        <f t="shared" si="1"/>
        <v>3</v>
      </c>
      <c r="D39" s="270" t="s">
        <v>110</v>
      </c>
      <c r="E39" s="69"/>
      <c r="F39" s="69"/>
      <c r="G39" s="107">
        <f t="shared" si="2"/>
        <v>0</v>
      </c>
      <c r="H39" s="198"/>
      <c r="I39" s="301" t="s">
        <v>111</v>
      </c>
      <c r="J39" s="302"/>
      <c r="K39" s="303"/>
      <c r="L39" s="304">
        <v>0</v>
      </c>
    </row>
    <row r="40" spans="2:12" ht="12.75">
      <c r="B40" s="231" t="s">
        <v>46</v>
      </c>
      <c r="C40" s="269">
        <f t="shared" si="1"/>
        <v>3</v>
      </c>
      <c r="D40" s="270" t="s">
        <v>110</v>
      </c>
      <c r="E40" s="69"/>
      <c r="F40" s="69"/>
      <c r="G40" s="107">
        <f t="shared" si="2"/>
        <v>0</v>
      </c>
      <c r="H40" s="198"/>
      <c r="I40" s="301" t="s">
        <v>112</v>
      </c>
      <c r="J40" s="302"/>
      <c r="K40" s="303"/>
      <c r="L40" s="304">
        <v>0</v>
      </c>
    </row>
    <row r="41" spans="2:12" ht="12.75">
      <c r="B41" s="231" t="s">
        <v>47</v>
      </c>
      <c r="C41" s="269">
        <f t="shared" si="1"/>
        <v>3</v>
      </c>
      <c r="D41" s="270" t="s">
        <v>110</v>
      </c>
      <c r="E41" s="69"/>
      <c r="F41" s="69"/>
      <c r="G41" s="107">
        <f t="shared" si="2"/>
        <v>0</v>
      </c>
      <c r="H41" s="232"/>
      <c r="I41" s="301" t="s">
        <v>114</v>
      </c>
      <c r="J41" s="302"/>
      <c r="K41" s="303"/>
      <c r="L41" s="304">
        <v>0</v>
      </c>
    </row>
    <row r="42" spans="2:12" ht="12.75">
      <c r="B42" s="231" t="s">
        <v>57</v>
      </c>
      <c r="C42" s="269">
        <f t="shared" si="1"/>
        <v>3</v>
      </c>
      <c r="D42" s="270" t="s">
        <v>110</v>
      </c>
      <c r="E42" s="69"/>
      <c r="F42" s="69"/>
      <c r="G42" s="107">
        <f t="shared" si="2"/>
        <v>0</v>
      </c>
      <c r="H42" s="198"/>
      <c r="I42" s="301" t="s">
        <v>115</v>
      </c>
      <c r="J42" s="302"/>
      <c r="K42" s="303"/>
      <c r="L42" s="304">
        <v>0</v>
      </c>
    </row>
    <row r="43" spans="2:15" s="233" customFormat="1" ht="12.75">
      <c r="B43" s="231" t="s">
        <v>58</v>
      </c>
      <c r="C43" s="269">
        <f t="shared" si="1"/>
        <v>3</v>
      </c>
      <c r="D43" s="270" t="s">
        <v>110</v>
      </c>
      <c r="E43" s="70"/>
      <c r="F43" s="70"/>
      <c r="G43" s="107">
        <f t="shared" si="2"/>
        <v>0</v>
      </c>
      <c r="H43" s="198"/>
      <c r="I43" s="301" t="s">
        <v>144</v>
      </c>
      <c r="J43" s="302"/>
      <c r="K43" s="303"/>
      <c r="L43" s="304">
        <v>0</v>
      </c>
      <c r="M43" s="160"/>
      <c r="N43" s="160"/>
      <c r="O43" s="160"/>
    </row>
    <row r="44" spans="2:15" s="233" customFormat="1" ht="12.75">
      <c r="B44" s="231" t="s">
        <v>104</v>
      </c>
      <c r="C44" s="269">
        <f t="shared" si="1"/>
        <v>3</v>
      </c>
      <c r="D44" s="270" t="s">
        <v>110</v>
      </c>
      <c r="E44" s="70"/>
      <c r="F44" s="70"/>
      <c r="G44" s="107">
        <f t="shared" si="2"/>
        <v>0</v>
      </c>
      <c r="H44" s="198"/>
      <c r="I44" s="301" t="s">
        <v>145</v>
      </c>
      <c r="J44" s="302"/>
      <c r="K44" s="303"/>
      <c r="L44" s="304">
        <v>0</v>
      </c>
      <c r="M44" s="160"/>
      <c r="N44" s="160"/>
      <c r="O44" s="160"/>
    </row>
    <row r="45" spans="2:12" ht="12.75">
      <c r="B45" s="234" t="s">
        <v>28</v>
      </c>
      <c r="C45" s="271">
        <f t="shared" si="1"/>
        <v>4</v>
      </c>
      <c r="D45" s="272" t="s">
        <v>111</v>
      </c>
      <c r="E45" s="100"/>
      <c r="F45" s="100"/>
      <c r="G45" s="108">
        <f t="shared" si="2"/>
        <v>0</v>
      </c>
      <c r="H45" s="198"/>
      <c r="I45" s="301" t="s">
        <v>116</v>
      </c>
      <c r="J45" s="302"/>
      <c r="K45" s="303"/>
      <c r="L45" s="304">
        <v>0</v>
      </c>
    </row>
    <row r="46" spans="2:12" ht="12.75">
      <c r="B46" s="234" t="s">
        <v>29</v>
      </c>
      <c r="C46" s="271">
        <f t="shared" si="1"/>
        <v>4</v>
      </c>
      <c r="D46" s="272" t="s">
        <v>111</v>
      </c>
      <c r="E46" s="100"/>
      <c r="F46" s="100"/>
      <c r="G46" s="108">
        <f t="shared" si="2"/>
        <v>0</v>
      </c>
      <c r="H46" s="198"/>
      <c r="I46" s="301" t="s">
        <v>117</v>
      </c>
      <c r="J46" s="302"/>
      <c r="K46" s="303"/>
      <c r="L46" s="304">
        <v>0</v>
      </c>
    </row>
    <row r="47" spans="2:12" ht="12.75">
      <c r="B47" s="234" t="s">
        <v>64</v>
      </c>
      <c r="C47" s="271">
        <f t="shared" si="1"/>
        <v>4</v>
      </c>
      <c r="D47" s="272" t="s">
        <v>111</v>
      </c>
      <c r="E47" s="100"/>
      <c r="F47" s="100"/>
      <c r="G47" s="108">
        <f t="shared" si="2"/>
        <v>0</v>
      </c>
      <c r="H47" s="198"/>
      <c r="I47" s="301" t="s">
        <v>118</v>
      </c>
      <c r="J47" s="302"/>
      <c r="K47" s="303"/>
      <c r="L47" s="304">
        <v>0</v>
      </c>
    </row>
    <row r="48" spans="2:12" ht="12.75">
      <c r="B48" s="234" t="s">
        <v>65</v>
      </c>
      <c r="C48" s="271">
        <f t="shared" si="1"/>
        <v>4</v>
      </c>
      <c r="D48" s="272" t="s">
        <v>111</v>
      </c>
      <c r="E48" s="100"/>
      <c r="F48" s="100"/>
      <c r="G48" s="108">
        <f t="shared" si="2"/>
        <v>0</v>
      </c>
      <c r="H48" s="198"/>
      <c r="I48" s="301" t="s">
        <v>146</v>
      </c>
      <c r="J48" s="302"/>
      <c r="K48" s="303"/>
      <c r="L48" s="304">
        <v>0</v>
      </c>
    </row>
    <row r="49" spans="2:12" ht="12.75">
      <c r="B49" s="231" t="s">
        <v>49</v>
      </c>
      <c r="C49" s="269">
        <f t="shared" si="1"/>
        <v>5</v>
      </c>
      <c r="D49" s="270" t="s">
        <v>112</v>
      </c>
      <c r="E49" s="69"/>
      <c r="F49" s="69"/>
      <c r="G49" s="107">
        <f t="shared" si="2"/>
        <v>0</v>
      </c>
      <c r="H49" s="198"/>
      <c r="I49" s="301" t="s">
        <v>119</v>
      </c>
      <c r="J49" s="302"/>
      <c r="K49" s="303"/>
      <c r="L49" s="304">
        <v>0</v>
      </c>
    </row>
    <row r="50" spans="2:12" ht="12.75">
      <c r="B50" s="231" t="s">
        <v>18</v>
      </c>
      <c r="C50" s="269">
        <f t="shared" si="1"/>
        <v>5</v>
      </c>
      <c r="D50" s="270" t="s">
        <v>112</v>
      </c>
      <c r="E50" s="69"/>
      <c r="F50" s="69"/>
      <c r="G50" s="107">
        <f t="shared" si="2"/>
        <v>0</v>
      </c>
      <c r="H50" s="198"/>
      <c r="I50" s="301" t="s">
        <v>120</v>
      </c>
      <c r="J50" s="302"/>
      <c r="K50" s="303"/>
      <c r="L50" s="304">
        <v>0</v>
      </c>
    </row>
    <row r="51" spans="2:12" ht="12.75">
      <c r="B51" s="231" t="s">
        <v>19</v>
      </c>
      <c r="C51" s="269">
        <f t="shared" si="1"/>
        <v>5</v>
      </c>
      <c r="D51" s="270" t="s">
        <v>112</v>
      </c>
      <c r="E51" s="69"/>
      <c r="F51" s="69"/>
      <c r="G51" s="107">
        <f t="shared" si="2"/>
        <v>0</v>
      </c>
      <c r="H51" s="198"/>
      <c r="I51" s="301" t="s">
        <v>121</v>
      </c>
      <c r="J51" s="302"/>
      <c r="K51" s="303"/>
      <c r="L51" s="304">
        <v>0</v>
      </c>
    </row>
    <row r="52" spans="2:12" ht="12.75">
      <c r="B52" s="231" t="s">
        <v>66</v>
      </c>
      <c r="C52" s="269">
        <f t="shared" si="1"/>
        <v>5</v>
      </c>
      <c r="D52" s="270" t="s">
        <v>112</v>
      </c>
      <c r="E52" s="69"/>
      <c r="F52" s="69"/>
      <c r="G52" s="107">
        <f t="shared" si="2"/>
        <v>0</v>
      </c>
      <c r="H52" s="198"/>
      <c r="I52" s="301" t="s">
        <v>122</v>
      </c>
      <c r="J52" s="302"/>
      <c r="K52" s="303"/>
      <c r="L52" s="304">
        <v>0</v>
      </c>
    </row>
    <row r="53" spans="2:12" ht="12.75">
      <c r="B53" s="231" t="s">
        <v>67</v>
      </c>
      <c r="C53" s="269">
        <f t="shared" si="1"/>
        <v>5</v>
      </c>
      <c r="D53" s="270" t="s">
        <v>112</v>
      </c>
      <c r="E53" s="69"/>
      <c r="F53" s="69"/>
      <c r="G53" s="107">
        <f t="shared" si="2"/>
        <v>0</v>
      </c>
      <c r="H53" s="232"/>
      <c r="I53" s="301" t="s">
        <v>123</v>
      </c>
      <c r="J53" s="302"/>
      <c r="K53" s="303"/>
      <c r="L53" s="304">
        <v>0</v>
      </c>
    </row>
    <row r="54" spans="2:12" ht="12.75">
      <c r="B54" s="234" t="s">
        <v>53</v>
      </c>
      <c r="C54" s="271">
        <f t="shared" si="1"/>
        <v>6</v>
      </c>
      <c r="D54" s="272" t="s">
        <v>114</v>
      </c>
      <c r="E54" s="101"/>
      <c r="F54" s="101"/>
      <c r="G54" s="108">
        <f t="shared" si="2"/>
        <v>0</v>
      </c>
      <c r="H54" s="198"/>
      <c r="I54" s="305" t="s">
        <v>100</v>
      </c>
      <c r="J54" s="306"/>
      <c r="K54" s="307"/>
      <c r="L54" s="308">
        <v>0</v>
      </c>
    </row>
    <row r="55" spans="2:15" s="233" customFormat="1" ht="12.75">
      <c r="B55" s="234" t="s">
        <v>59</v>
      </c>
      <c r="C55" s="271">
        <f t="shared" si="1"/>
        <v>6</v>
      </c>
      <c r="D55" s="272" t="s">
        <v>114</v>
      </c>
      <c r="E55" s="101"/>
      <c r="F55" s="101"/>
      <c r="G55" s="108">
        <f t="shared" si="2"/>
        <v>0</v>
      </c>
      <c r="H55" s="198"/>
      <c r="I55"/>
      <c r="J55"/>
      <c r="K55"/>
      <c r="L55"/>
      <c r="M55" s="160"/>
      <c r="N55" s="160"/>
      <c r="O55" s="160"/>
    </row>
    <row r="56" spans="2:12" ht="12.75">
      <c r="B56" s="234" t="s">
        <v>54</v>
      </c>
      <c r="C56" s="271">
        <f t="shared" si="1"/>
        <v>6</v>
      </c>
      <c r="D56" s="272" t="s">
        <v>114</v>
      </c>
      <c r="E56" s="101"/>
      <c r="F56" s="101"/>
      <c r="G56" s="108">
        <f t="shared" si="2"/>
        <v>0</v>
      </c>
      <c r="H56" s="198"/>
      <c r="I56"/>
      <c r="J56"/>
      <c r="K56"/>
      <c r="L56"/>
    </row>
    <row r="57" spans="2:12" ht="12.75">
      <c r="B57" s="234" t="s">
        <v>55</v>
      </c>
      <c r="C57" s="273">
        <f t="shared" si="1"/>
        <v>6</v>
      </c>
      <c r="D57" s="272" t="s">
        <v>114</v>
      </c>
      <c r="E57" s="101"/>
      <c r="F57" s="101"/>
      <c r="G57" s="108">
        <f t="shared" si="2"/>
        <v>0</v>
      </c>
      <c r="H57" s="198"/>
      <c r="I57"/>
      <c r="J57"/>
      <c r="K57"/>
      <c r="L57"/>
    </row>
    <row r="58" spans="2:12" ht="12.75">
      <c r="B58" s="234" t="s">
        <v>56</v>
      </c>
      <c r="C58" s="273">
        <f t="shared" si="1"/>
        <v>6</v>
      </c>
      <c r="D58" s="272" t="s">
        <v>114</v>
      </c>
      <c r="E58" s="101"/>
      <c r="F58" s="101"/>
      <c r="G58" s="108">
        <f t="shared" si="2"/>
        <v>0</v>
      </c>
      <c r="I58"/>
      <c r="J58"/>
      <c r="K58"/>
      <c r="L58"/>
    </row>
    <row r="59" spans="2:12" ht="12.75">
      <c r="B59" s="231" t="s">
        <v>23</v>
      </c>
      <c r="C59" s="274">
        <f t="shared" si="1"/>
        <v>7</v>
      </c>
      <c r="D59" s="270" t="s">
        <v>115</v>
      </c>
      <c r="E59" s="71"/>
      <c r="F59" s="71"/>
      <c r="G59" s="107">
        <f t="shared" si="2"/>
        <v>0</v>
      </c>
      <c r="I59"/>
      <c r="J59"/>
      <c r="K59"/>
      <c r="L59"/>
    </row>
    <row r="60" spans="2:12" ht="12.75">
      <c r="B60" s="231" t="s">
        <v>60</v>
      </c>
      <c r="C60" s="274">
        <f t="shared" si="1"/>
        <v>7</v>
      </c>
      <c r="D60" s="270" t="s">
        <v>115</v>
      </c>
      <c r="E60" s="71"/>
      <c r="F60" s="71"/>
      <c r="G60" s="107">
        <f t="shared" si="2"/>
        <v>0</v>
      </c>
      <c r="I60"/>
      <c r="J60"/>
      <c r="K60"/>
      <c r="L60"/>
    </row>
    <row r="61" spans="2:12" ht="12.75">
      <c r="B61" s="231" t="s">
        <v>61</v>
      </c>
      <c r="C61" s="274">
        <f t="shared" si="1"/>
        <v>7</v>
      </c>
      <c r="D61" s="270" t="s">
        <v>115</v>
      </c>
      <c r="E61" s="71"/>
      <c r="F61" s="71"/>
      <c r="G61" s="107">
        <f t="shared" si="2"/>
        <v>0</v>
      </c>
      <c r="H61" s="233"/>
      <c r="I61"/>
      <c r="J61"/>
      <c r="K61"/>
      <c r="L61"/>
    </row>
    <row r="62" spans="2:12" ht="12.75">
      <c r="B62" s="234" t="s">
        <v>37</v>
      </c>
      <c r="C62" s="273">
        <f t="shared" si="1"/>
        <v>8</v>
      </c>
      <c r="D62" s="272" t="s">
        <v>144</v>
      </c>
      <c r="E62" s="101"/>
      <c r="F62" s="101"/>
      <c r="G62" s="108">
        <f t="shared" si="2"/>
        <v>0</v>
      </c>
      <c r="I62"/>
      <c r="J62"/>
      <c r="K62"/>
      <c r="L62"/>
    </row>
    <row r="63" spans="2:15" s="233" customFormat="1" ht="12.75">
      <c r="B63" s="234" t="s">
        <v>38</v>
      </c>
      <c r="C63" s="273">
        <f t="shared" si="1"/>
        <v>8</v>
      </c>
      <c r="D63" s="272" t="s">
        <v>144</v>
      </c>
      <c r="E63" s="101"/>
      <c r="F63" s="101"/>
      <c r="G63" s="108">
        <f t="shared" si="2"/>
        <v>0</v>
      </c>
      <c r="H63" s="160"/>
      <c r="I63"/>
      <c r="J63"/>
      <c r="K63"/>
      <c r="L63"/>
      <c r="M63" s="160"/>
      <c r="N63" s="160"/>
      <c r="O63" s="160"/>
    </row>
    <row r="64" spans="2:12" ht="12.75">
      <c r="B64" s="234" t="s">
        <v>39</v>
      </c>
      <c r="C64" s="273">
        <f t="shared" si="1"/>
        <v>8</v>
      </c>
      <c r="D64" s="272" t="s">
        <v>144</v>
      </c>
      <c r="E64" s="101"/>
      <c r="F64" s="101"/>
      <c r="G64" s="108">
        <f t="shared" si="2"/>
        <v>0</v>
      </c>
      <c r="I64"/>
      <c r="J64"/>
      <c r="K64"/>
      <c r="L64"/>
    </row>
    <row r="65" spans="2:12" ht="12.75">
      <c r="B65" s="234" t="s">
        <v>22</v>
      </c>
      <c r="C65" s="273">
        <f t="shared" si="1"/>
        <v>8</v>
      </c>
      <c r="D65" s="272" t="s">
        <v>144</v>
      </c>
      <c r="E65" s="101"/>
      <c r="F65" s="101"/>
      <c r="G65" s="108">
        <f t="shared" si="2"/>
        <v>0</v>
      </c>
      <c r="I65"/>
      <c r="J65"/>
      <c r="K65"/>
      <c r="L65"/>
    </row>
    <row r="66" spans="2:12" ht="12.75">
      <c r="B66" s="234" t="s">
        <v>62</v>
      </c>
      <c r="C66" s="273">
        <f t="shared" si="1"/>
        <v>8</v>
      </c>
      <c r="D66" s="272" t="s">
        <v>144</v>
      </c>
      <c r="E66" s="101"/>
      <c r="F66" s="101"/>
      <c r="G66" s="108">
        <f t="shared" si="2"/>
        <v>0</v>
      </c>
      <c r="H66" s="233"/>
      <c r="I66"/>
      <c r="J66"/>
      <c r="K66"/>
      <c r="L66"/>
    </row>
    <row r="67" spans="2:12" ht="12.75">
      <c r="B67" s="234" t="s">
        <v>63</v>
      </c>
      <c r="C67" s="273">
        <f t="shared" si="1"/>
        <v>8</v>
      </c>
      <c r="D67" s="272" t="s">
        <v>144</v>
      </c>
      <c r="E67" s="101"/>
      <c r="F67" s="101"/>
      <c r="G67" s="108">
        <f t="shared" si="2"/>
        <v>0</v>
      </c>
      <c r="I67"/>
      <c r="J67"/>
      <c r="K67"/>
      <c r="L67"/>
    </row>
    <row r="68" spans="2:15" s="233" customFormat="1" ht="12.75">
      <c r="B68" s="231" t="s">
        <v>20</v>
      </c>
      <c r="C68" s="274">
        <f t="shared" si="1"/>
        <v>9</v>
      </c>
      <c r="D68" s="270" t="s">
        <v>145</v>
      </c>
      <c r="E68" s="71"/>
      <c r="F68" s="71"/>
      <c r="G68" s="107">
        <f t="shared" si="2"/>
        <v>0</v>
      </c>
      <c r="H68" s="160"/>
      <c r="I68"/>
      <c r="J68"/>
      <c r="K68"/>
      <c r="L68"/>
      <c r="M68" s="160"/>
      <c r="N68" s="160"/>
      <c r="O68" s="160"/>
    </row>
    <row r="69" spans="2:12" ht="12.75">
      <c r="B69" s="231" t="s">
        <v>21</v>
      </c>
      <c r="C69" s="274">
        <f t="shared" si="1"/>
        <v>9</v>
      </c>
      <c r="D69" s="270" t="s">
        <v>145</v>
      </c>
      <c r="E69" s="71"/>
      <c r="F69" s="71"/>
      <c r="G69" s="107">
        <f t="shared" si="2"/>
        <v>0</v>
      </c>
      <c r="I69"/>
      <c r="J69"/>
      <c r="K69"/>
      <c r="L69"/>
    </row>
    <row r="70" spans="2:12" ht="12.75">
      <c r="B70" s="231" t="s">
        <v>16</v>
      </c>
      <c r="C70" s="274">
        <f t="shared" si="1"/>
        <v>9</v>
      </c>
      <c r="D70" s="270" t="s">
        <v>145</v>
      </c>
      <c r="E70" s="71"/>
      <c r="F70" s="71"/>
      <c r="G70" s="107">
        <f t="shared" si="2"/>
        <v>0</v>
      </c>
      <c r="I70" s="235"/>
      <c r="J70" s="235"/>
      <c r="K70" s="235"/>
      <c r="L70" s="235"/>
    </row>
    <row r="71" spans="2:12" ht="12.75">
      <c r="B71" s="231" t="s">
        <v>68</v>
      </c>
      <c r="C71" s="274">
        <f t="shared" si="1"/>
        <v>9</v>
      </c>
      <c r="D71" s="270" t="s">
        <v>145</v>
      </c>
      <c r="E71" s="71"/>
      <c r="F71" s="71"/>
      <c r="G71" s="107">
        <f t="shared" si="2"/>
        <v>0</v>
      </c>
      <c r="I71" s="235"/>
      <c r="J71" s="235"/>
      <c r="K71" s="235"/>
      <c r="L71" s="235"/>
    </row>
    <row r="72" spans="2:12" ht="12.75">
      <c r="B72" s="231" t="s">
        <v>69</v>
      </c>
      <c r="C72" s="274">
        <f t="shared" si="1"/>
        <v>9</v>
      </c>
      <c r="D72" s="270" t="s">
        <v>145</v>
      </c>
      <c r="E72" s="71"/>
      <c r="F72" s="71"/>
      <c r="G72" s="107">
        <f t="shared" si="2"/>
        <v>0</v>
      </c>
      <c r="I72" s="235"/>
      <c r="J72" s="235"/>
      <c r="K72" s="235"/>
      <c r="L72" s="235"/>
    </row>
    <row r="73" spans="2:12" ht="12.75">
      <c r="B73" s="234" t="s">
        <v>40</v>
      </c>
      <c r="C73" s="273">
        <f t="shared" si="1"/>
        <v>10</v>
      </c>
      <c r="D73" s="272" t="s">
        <v>116</v>
      </c>
      <c r="E73" s="101"/>
      <c r="F73" s="101"/>
      <c r="G73" s="108">
        <f t="shared" si="2"/>
        <v>0</v>
      </c>
      <c r="I73" s="235"/>
      <c r="J73" s="235"/>
      <c r="K73" s="235"/>
      <c r="L73" s="235"/>
    </row>
    <row r="74" spans="2:12" ht="12.75">
      <c r="B74" s="234" t="s">
        <v>41</v>
      </c>
      <c r="C74" s="273">
        <f t="shared" si="1"/>
        <v>10</v>
      </c>
      <c r="D74" s="272" t="s">
        <v>116</v>
      </c>
      <c r="E74" s="101"/>
      <c r="F74" s="101"/>
      <c r="G74" s="108">
        <f t="shared" si="2"/>
        <v>0</v>
      </c>
      <c r="H74" s="233"/>
      <c r="I74" s="235"/>
      <c r="J74" s="235"/>
      <c r="K74" s="235"/>
      <c r="L74" s="235"/>
    </row>
    <row r="75" spans="2:12" ht="12.75">
      <c r="B75" s="234" t="s">
        <v>42</v>
      </c>
      <c r="C75" s="273">
        <f t="shared" si="1"/>
        <v>10</v>
      </c>
      <c r="D75" s="272" t="s">
        <v>116</v>
      </c>
      <c r="E75" s="101"/>
      <c r="F75" s="101"/>
      <c r="G75" s="108">
        <f t="shared" si="2"/>
        <v>0</v>
      </c>
      <c r="H75" s="236"/>
      <c r="I75" s="235"/>
      <c r="J75" s="235"/>
      <c r="K75" s="235"/>
      <c r="L75" s="235"/>
    </row>
    <row r="76" spans="2:15" s="233" customFormat="1" ht="12.75">
      <c r="B76" s="234" t="s">
        <v>70</v>
      </c>
      <c r="C76" s="273">
        <f t="shared" si="1"/>
        <v>10</v>
      </c>
      <c r="D76" s="272" t="s">
        <v>116</v>
      </c>
      <c r="E76" s="101"/>
      <c r="F76" s="101"/>
      <c r="G76" s="108">
        <f t="shared" si="2"/>
        <v>0</v>
      </c>
      <c r="H76" s="236"/>
      <c r="I76" s="235"/>
      <c r="J76" s="235"/>
      <c r="K76" s="235"/>
      <c r="L76" s="235"/>
      <c r="M76" s="160"/>
      <c r="N76" s="160"/>
      <c r="O76" s="160"/>
    </row>
    <row r="77" spans="2:15" s="237" customFormat="1" ht="12.75">
      <c r="B77" s="234" t="s">
        <v>71</v>
      </c>
      <c r="C77" s="273">
        <f t="shared" si="1"/>
        <v>10</v>
      </c>
      <c r="D77" s="272" t="s">
        <v>116</v>
      </c>
      <c r="E77" s="101"/>
      <c r="F77" s="101"/>
      <c r="G77" s="108">
        <f t="shared" si="2"/>
        <v>0</v>
      </c>
      <c r="H77" s="236"/>
      <c r="I77" s="235"/>
      <c r="J77" s="235"/>
      <c r="K77" s="235"/>
      <c r="L77" s="235"/>
      <c r="M77" s="160"/>
      <c r="N77" s="160"/>
      <c r="O77" s="160"/>
    </row>
    <row r="78" spans="2:15" s="237" customFormat="1" ht="12.75">
      <c r="B78" s="231" t="s">
        <v>43</v>
      </c>
      <c r="C78" s="274">
        <f t="shared" si="1"/>
        <v>11</v>
      </c>
      <c r="D78" s="270" t="s">
        <v>117</v>
      </c>
      <c r="E78" s="71"/>
      <c r="F78" s="71"/>
      <c r="G78" s="107">
        <f t="shared" si="2"/>
        <v>0</v>
      </c>
      <c r="H78" s="236"/>
      <c r="I78" s="235"/>
      <c r="J78" s="235"/>
      <c r="K78" s="235"/>
      <c r="L78" s="235"/>
      <c r="M78" s="160"/>
      <c r="N78" s="160"/>
      <c r="O78" s="160"/>
    </row>
    <row r="79" spans="2:15" s="237" customFormat="1" ht="12.75">
      <c r="B79" s="231" t="s">
        <v>0</v>
      </c>
      <c r="C79" s="274">
        <f t="shared" si="1"/>
        <v>11</v>
      </c>
      <c r="D79" s="270" t="s">
        <v>117</v>
      </c>
      <c r="E79" s="71"/>
      <c r="F79" s="71"/>
      <c r="G79" s="107">
        <f t="shared" si="2"/>
        <v>0</v>
      </c>
      <c r="H79" s="236"/>
      <c r="I79" s="235"/>
      <c r="J79" s="235"/>
      <c r="K79" s="235"/>
      <c r="L79" s="235"/>
      <c r="M79" s="160"/>
      <c r="N79" s="160"/>
      <c r="O79" s="160"/>
    </row>
    <row r="80" spans="2:15" s="237" customFormat="1" ht="12.75">
      <c r="B80" s="231" t="s">
        <v>1</v>
      </c>
      <c r="C80" s="274">
        <f t="shared" si="1"/>
        <v>11</v>
      </c>
      <c r="D80" s="270" t="s">
        <v>117</v>
      </c>
      <c r="E80" s="71"/>
      <c r="F80" s="71"/>
      <c r="G80" s="107">
        <f t="shared" si="2"/>
        <v>0</v>
      </c>
      <c r="H80" s="238"/>
      <c r="I80" s="235"/>
      <c r="J80" s="235"/>
      <c r="K80" s="235"/>
      <c r="L80" s="235"/>
      <c r="M80" s="160"/>
      <c r="N80" s="160"/>
      <c r="O80" s="160"/>
    </row>
    <row r="81" spans="2:15" s="237" customFormat="1" ht="12.75">
      <c r="B81" s="231" t="s">
        <v>72</v>
      </c>
      <c r="C81" s="274">
        <f t="shared" si="1"/>
        <v>11</v>
      </c>
      <c r="D81" s="270" t="s">
        <v>117</v>
      </c>
      <c r="E81" s="71"/>
      <c r="F81" s="71"/>
      <c r="G81" s="107">
        <f t="shared" si="2"/>
        <v>0</v>
      </c>
      <c r="H81" s="236"/>
      <c r="I81" s="235"/>
      <c r="J81" s="235"/>
      <c r="K81" s="235"/>
      <c r="L81" s="235"/>
      <c r="M81" s="160"/>
      <c r="N81" s="160"/>
      <c r="O81" s="160"/>
    </row>
    <row r="82" spans="2:15" s="239" customFormat="1" ht="12.75">
      <c r="B82" s="231" t="s">
        <v>73</v>
      </c>
      <c r="C82" s="274">
        <f t="shared" si="1"/>
        <v>11</v>
      </c>
      <c r="D82" s="270" t="s">
        <v>117</v>
      </c>
      <c r="E82" s="71"/>
      <c r="F82" s="71"/>
      <c r="G82" s="107">
        <f t="shared" si="2"/>
        <v>0</v>
      </c>
      <c r="H82" s="236"/>
      <c r="I82" s="235"/>
      <c r="J82" s="235"/>
      <c r="K82" s="235"/>
      <c r="L82" s="235"/>
      <c r="M82" s="160"/>
      <c r="N82" s="160"/>
      <c r="O82" s="160"/>
    </row>
    <row r="83" spans="2:15" s="237" customFormat="1" ht="12.75">
      <c r="B83" s="231" t="s">
        <v>74</v>
      </c>
      <c r="C83" s="274">
        <f t="shared" si="1"/>
        <v>11</v>
      </c>
      <c r="D83" s="270" t="s">
        <v>117</v>
      </c>
      <c r="E83" s="71"/>
      <c r="F83" s="71"/>
      <c r="G83" s="107">
        <f t="shared" si="2"/>
        <v>0</v>
      </c>
      <c r="H83" s="236"/>
      <c r="I83" s="235"/>
      <c r="J83" s="235"/>
      <c r="K83" s="235"/>
      <c r="L83" s="235"/>
      <c r="M83" s="160"/>
      <c r="N83" s="160"/>
      <c r="O83" s="160"/>
    </row>
    <row r="84" spans="2:15" s="237" customFormat="1" ht="12.75">
      <c r="B84" s="234" t="s">
        <v>2</v>
      </c>
      <c r="C84" s="273">
        <f t="shared" si="1"/>
        <v>12</v>
      </c>
      <c r="D84" s="272" t="s">
        <v>118</v>
      </c>
      <c r="E84" s="101"/>
      <c r="F84" s="101"/>
      <c r="G84" s="108">
        <f t="shared" si="2"/>
        <v>0</v>
      </c>
      <c r="H84" s="236"/>
      <c r="I84" s="235"/>
      <c r="J84" s="235"/>
      <c r="K84" s="235"/>
      <c r="L84" s="235"/>
      <c r="M84" s="160"/>
      <c r="N84" s="160"/>
      <c r="O84" s="160"/>
    </row>
    <row r="85" spans="2:15" s="237" customFormat="1" ht="12.75">
      <c r="B85" s="234" t="s">
        <v>3</v>
      </c>
      <c r="C85" s="273">
        <f t="shared" si="1"/>
        <v>12</v>
      </c>
      <c r="D85" s="272" t="s">
        <v>118</v>
      </c>
      <c r="E85" s="101"/>
      <c r="F85" s="101"/>
      <c r="G85" s="108">
        <f t="shared" si="2"/>
        <v>0</v>
      </c>
      <c r="H85" s="236"/>
      <c r="I85" s="235"/>
      <c r="J85" s="235"/>
      <c r="K85" s="235"/>
      <c r="L85" s="235"/>
      <c r="M85" s="160"/>
      <c r="N85" s="160"/>
      <c r="O85" s="160"/>
    </row>
    <row r="86" spans="2:15" s="237" customFormat="1" ht="12.75">
      <c r="B86" s="234" t="s">
        <v>4</v>
      </c>
      <c r="C86" s="273">
        <f t="shared" si="1"/>
        <v>12</v>
      </c>
      <c r="D86" s="272" t="s">
        <v>118</v>
      </c>
      <c r="E86" s="101"/>
      <c r="F86" s="101"/>
      <c r="G86" s="108">
        <f t="shared" si="2"/>
        <v>0</v>
      </c>
      <c r="H86" s="238"/>
      <c r="I86" s="235"/>
      <c r="J86" s="235"/>
      <c r="K86" s="235"/>
      <c r="L86" s="235"/>
      <c r="M86" s="160"/>
      <c r="N86" s="160"/>
      <c r="O86" s="160"/>
    </row>
    <row r="87" spans="2:15" s="237" customFormat="1" ht="12.75">
      <c r="B87" s="234" t="s">
        <v>75</v>
      </c>
      <c r="C87" s="273">
        <f t="shared" si="1"/>
        <v>12</v>
      </c>
      <c r="D87" s="272" t="s">
        <v>118</v>
      </c>
      <c r="E87" s="101"/>
      <c r="F87" s="101"/>
      <c r="G87" s="108">
        <f t="shared" si="2"/>
        <v>0</v>
      </c>
      <c r="H87" s="236"/>
      <c r="I87" s="235"/>
      <c r="J87" s="235"/>
      <c r="K87" s="235"/>
      <c r="L87" s="235"/>
      <c r="M87" s="160"/>
      <c r="N87" s="160"/>
      <c r="O87" s="160"/>
    </row>
    <row r="88" spans="2:15" s="239" customFormat="1" ht="12.75">
      <c r="B88" s="234" t="s">
        <v>76</v>
      </c>
      <c r="C88" s="273">
        <f t="shared" si="1"/>
        <v>12</v>
      </c>
      <c r="D88" s="272" t="s">
        <v>118</v>
      </c>
      <c r="E88" s="101"/>
      <c r="F88" s="101"/>
      <c r="G88" s="108">
        <f t="shared" si="2"/>
        <v>0</v>
      </c>
      <c r="H88" s="236"/>
      <c r="I88" s="235"/>
      <c r="J88" s="235"/>
      <c r="K88" s="235"/>
      <c r="L88" s="235"/>
      <c r="M88" s="160"/>
      <c r="N88" s="160"/>
      <c r="O88" s="160"/>
    </row>
    <row r="89" spans="2:15" s="237" customFormat="1" ht="12.75">
      <c r="B89" s="234" t="s">
        <v>77</v>
      </c>
      <c r="C89" s="273">
        <f t="shared" si="1"/>
        <v>12</v>
      </c>
      <c r="D89" s="272" t="s">
        <v>118</v>
      </c>
      <c r="E89" s="101"/>
      <c r="F89" s="101"/>
      <c r="G89" s="108">
        <f t="shared" si="2"/>
        <v>0</v>
      </c>
      <c r="H89" s="236"/>
      <c r="I89" s="235"/>
      <c r="J89" s="235"/>
      <c r="K89" s="235"/>
      <c r="L89" s="235"/>
      <c r="M89" s="160"/>
      <c r="N89" s="160"/>
      <c r="O89" s="160"/>
    </row>
    <row r="90" spans="2:15" s="237" customFormat="1" ht="12.75">
      <c r="B90" s="231" t="s">
        <v>78</v>
      </c>
      <c r="C90" s="274">
        <f t="shared" si="1"/>
        <v>13</v>
      </c>
      <c r="D90" s="270" t="s">
        <v>146</v>
      </c>
      <c r="E90" s="71"/>
      <c r="F90" s="71"/>
      <c r="G90" s="107">
        <f t="shared" si="2"/>
        <v>0</v>
      </c>
      <c r="H90" s="236"/>
      <c r="I90" s="235"/>
      <c r="J90" s="235"/>
      <c r="K90" s="235"/>
      <c r="L90" s="235"/>
      <c r="M90" s="160"/>
      <c r="N90" s="160"/>
      <c r="O90" s="160"/>
    </row>
    <row r="91" spans="2:15" s="237" customFormat="1" ht="12.75">
      <c r="B91" s="231" t="s">
        <v>5</v>
      </c>
      <c r="C91" s="274">
        <f t="shared" si="1"/>
        <v>13</v>
      </c>
      <c r="D91" s="270" t="s">
        <v>146</v>
      </c>
      <c r="E91" s="71"/>
      <c r="F91" s="71"/>
      <c r="G91" s="107">
        <f t="shared" si="2"/>
        <v>0</v>
      </c>
      <c r="H91" s="236"/>
      <c r="I91" s="235"/>
      <c r="J91" s="235"/>
      <c r="K91" s="235"/>
      <c r="L91" s="235"/>
      <c r="M91" s="160"/>
      <c r="N91" s="160"/>
      <c r="O91" s="160"/>
    </row>
    <row r="92" spans="2:15" s="237" customFormat="1" ht="12.75">
      <c r="B92" s="231" t="s">
        <v>79</v>
      </c>
      <c r="C92" s="274">
        <f t="shared" si="1"/>
        <v>13</v>
      </c>
      <c r="D92" s="270" t="s">
        <v>146</v>
      </c>
      <c r="E92" s="71"/>
      <c r="F92" s="71"/>
      <c r="G92" s="107">
        <f t="shared" si="2"/>
        <v>0</v>
      </c>
      <c r="H92" s="236"/>
      <c r="I92" s="235"/>
      <c r="J92" s="235"/>
      <c r="K92" s="235"/>
      <c r="L92" s="235"/>
      <c r="M92" s="160"/>
      <c r="N92" s="160"/>
      <c r="O92" s="160"/>
    </row>
    <row r="93" spans="2:15" s="237" customFormat="1" ht="12.75">
      <c r="B93" s="231" t="s">
        <v>80</v>
      </c>
      <c r="C93" s="274">
        <f t="shared" si="1"/>
        <v>13</v>
      </c>
      <c r="D93" s="270" t="s">
        <v>146</v>
      </c>
      <c r="E93" s="71"/>
      <c r="F93" s="71"/>
      <c r="G93" s="107">
        <f t="shared" si="2"/>
        <v>0</v>
      </c>
      <c r="H93" s="238"/>
      <c r="I93" s="235"/>
      <c r="J93" s="235"/>
      <c r="K93" s="235"/>
      <c r="L93" s="235"/>
      <c r="M93" s="160"/>
      <c r="N93" s="160"/>
      <c r="O93" s="160"/>
    </row>
    <row r="94" spans="2:15" s="237" customFormat="1" ht="12.75">
      <c r="B94" s="234" t="s">
        <v>6</v>
      </c>
      <c r="C94" s="273">
        <f t="shared" si="1"/>
        <v>14</v>
      </c>
      <c r="D94" s="272" t="s">
        <v>119</v>
      </c>
      <c r="E94" s="101"/>
      <c r="F94" s="101"/>
      <c r="G94" s="108">
        <f t="shared" si="2"/>
        <v>0</v>
      </c>
      <c r="H94" s="236"/>
      <c r="I94" s="235"/>
      <c r="J94" s="235"/>
      <c r="K94" s="235"/>
      <c r="L94" s="235"/>
      <c r="M94" s="160"/>
      <c r="N94" s="160"/>
      <c r="O94" s="160"/>
    </row>
    <row r="95" spans="2:15" s="239" customFormat="1" ht="12.75">
      <c r="B95" s="234" t="s">
        <v>7</v>
      </c>
      <c r="C95" s="273">
        <f t="shared" si="1"/>
        <v>14</v>
      </c>
      <c r="D95" s="272" t="s">
        <v>119</v>
      </c>
      <c r="E95" s="101"/>
      <c r="F95" s="101"/>
      <c r="G95" s="108">
        <f t="shared" si="2"/>
        <v>0</v>
      </c>
      <c r="H95" s="236"/>
      <c r="I95" s="235"/>
      <c r="J95" s="235"/>
      <c r="K95" s="235"/>
      <c r="L95" s="235"/>
      <c r="M95" s="160"/>
      <c r="N95" s="160"/>
      <c r="O95" s="160"/>
    </row>
    <row r="96" spans="2:15" s="237" customFormat="1" ht="12.75">
      <c r="B96" s="234" t="s">
        <v>81</v>
      </c>
      <c r="C96" s="273">
        <f t="shared" si="1"/>
        <v>14</v>
      </c>
      <c r="D96" s="272" t="s">
        <v>119</v>
      </c>
      <c r="E96" s="101"/>
      <c r="F96" s="101"/>
      <c r="G96" s="108">
        <f t="shared" si="2"/>
        <v>0</v>
      </c>
      <c r="H96" s="236"/>
      <c r="I96" s="235"/>
      <c r="J96" s="235"/>
      <c r="K96" s="235"/>
      <c r="L96" s="235"/>
      <c r="M96" s="160"/>
      <c r="N96" s="160"/>
      <c r="O96" s="160"/>
    </row>
    <row r="97" spans="2:15" s="237" customFormat="1" ht="12.75">
      <c r="B97" s="234" t="s">
        <v>82</v>
      </c>
      <c r="C97" s="273">
        <f t="shared" si="1"/>
        <v>14</v>
      </c>
      <c r="D97" s="272" t="s">
        <v>119</v>
      </c>
      <c r="E97" s="101"/>
      <c r="F97" s="101"/>
      <c r="G97" s="108">
        <f t="shared" si="2"/>
        <v>0</v>
      </c>
      <c r="H97" s="236"/>
      <c r="I97" s="235"/>
      <c r="J97" s="235"/>
      <c r="K97" s="235"/>
      <c r="L97" s="235"/>
      <c r="M97" s="160"/>
      <c r="N97" s="160"/>
      <c r="O97" s="160"/>
    </row>
    <row r="98" spans="2:15" s="237" customFormat="1" ht="12.75">
      <c r="B98" s="234" t="s">
        <v>8</v>
      </c>
      <c r="C98" s="273">
        <f t="shared" si="1"/>
        <v>14</v>
      </c>
      <c r="D98" s="272" t="s">
        <v>119</v>
      </c>
      <c r="E98" s="101"/>
      <c r="F98" s="101"/>
      <c r="G98" s="108">
        <f t="shared" si="2"/>
        <v>0</v>
      </c>
      <c r="H98" s="236"/>
      <c r="I98" s="235"/>
      <c r="J98" s="235"/>
      <c r="K98" s="235"/>
      <c r="L98" s="235"/>
      <c r="M98" s="160"/>
      <c r="N98" s="160"/>
      <c r="O98" s="160"/>
    </row>
    <row r="99" spans="2:15" s="237" customFormat="1" ht="12.75">
      <c r="B99" s="234" t="s">
        <v>83</v>
      </c>
      <c r="C99" s="273">
        <f t="shared" si="1"/>
        <v>14</v>
      </c>
      <c r="D99" s="272" t="s">
        <v>119</v>
      </c>
      <c r="E99" s="101"/>
      <c r="F99" s="101"/>
      <c r="G99" s="108">
        <f t="shared" si="2"/>
        <v>0</v>
      </c>
      <c r="H99" s="236"/>
      <c r="I99" s="235"/>
      <c r="J99" s="235"/>
      <c r="K99" s="235"/>
      <c r="L99" s="235"/>
      <c r="M99" s="160"/>
      <c r="N99" s="160"/>
      <c r="O99" s="160"/>
    </row>
    <row r="100" spans="2:15" s="237" customFormat="1" ht="12.75">
      <c r="B100" s="234" t="s">
        <v>84</v>
      </c>
      <c r="C100" s="273">
        <f t="shared" si="1"/>
        <v>14</v>
      </c>
      <c r="D100" s="272" t="s">
        <v>119</v>
      </c>
      <c r="E100" s="101"/>
      <c r="F100" s="101"/>
      <c r="G100" s="108">
        <f t="shared" si="2"/>
        <v>0</v>
      </c>
      <c r="H100" s="238"/>
      <c r="I100" s="235"/>
      <c r="J100" s="235"/>
      <c r="K100" s="235"/>
      <c r="L100" s="235"/>
      <c r="M100" s="160"/>
      <c r="N100" s="160"/>
      <c r="O100" s="160"/>
    </row>
    <row r="101" spans="2:15" s="237" customFormat="1" ht="12.75">
      <c r="B101" s="231" t="s">
        <v>9</v>
      </c>
      <c r="C101" s="274">
        <f t="shared" si="1"/>
        <v>15</v>
      </c>
      <c r="D101" s="270" t="s">
        <v>120</v>
      </c>
      <c r="E101" s="71"/>
      <c r="F101" s="71"/>
      <c r="G101" s="107">
        <f t="shared" si="2"/>
        <v>0</v>
      </c>
      <c r="H101" s="236"/>
      <c r="I101" s="235"/>
      <c r="J101" s="235"/>
      <c r="K101" s="235"/>
      <c r="L101" s="235"/>
      <c r="M101" s="160"/>
      <c r="N101" s="160"/>
      <c r="O101" s="160"/>
    </row>
    <row r="102" spans="2:15" s="239" customFormat="1" ht="12.75">
      <c r="B102" s="231" t="s">
        <v>20</v>
      </c>
      <c r="C102" s="274">
        <f aca="true" t="shared" si="3" ref="C102:C117">VLOOKUP(D102,Tableau_param_categories,2,FALSE)</f>
        <v>15</v>
      </c>
      <c r="D102" s="270" t="s">
        <v>120</v>
      </c>
      <c r="E102" s="71"/>
      <c r="F102" s="71"/>
      <c r="G102" s="107">
        <f aca="true" t="shared" si="4" ref="G102:G118">E102-F102</f>
        <v>0</v>
      </c>
      <c r="H102" s="236"/>
      <c r="I102" s="235"/>
      <c r="J102" s="235"/>
      <c r="K102" s="235"/>
      <c r="L102" s="235"/>
      <c r="M102" s="160"/>
      <c r="N102" s="160"/>
      <c r="O102" s="160"/>
    </row>
    <row r="103" spans="2:15" s="237" customFormat="1" ht="12.75">
      <c r="B103" s="231" t="s">
        <v>10</v>
      </c>
      <c r="C103" s="274">
        <f t="shared" si="3"/>
        <v>15</v>
      </c>
      <c r="D103" s="270" t="s">
        <v>120</v>
      </c>
      <c r="E103" s="71"/>
      <c r="F103" s="71"/>
      <c r="G103" s="107">
        <f t="shared" si="4"/>
        <v>0</v>
      </c>
      <c r="H103" s="236"/>
      <c r="I103" s="235"/>
      <c r="J103" s="235"/>
      <c r="K103" s="235"/>
      <c r="L103" s="235"/>
      <c r="M103" s="160"/>
      <c r="N103" s="160"/>
      <c r="O103" s="160"/>
    </row>
    <row r="104" spans="2:15" s="237" customFormat="1" ht="12.75">
      <c r="B104" s="231" t="s">
        <v>11</v>
      </c>
      <c r="C104" s="274">
        <f t="shared" si="3"/>
        <v>15</v>
      </c>
      <c r="D104" s="270" t="s">
        <v>120</v>
      </c>
      <c r="E104" s="71"/>
      <c r="F104" s="71"/>
      <c r="G104" s="107">
        <f t="shared" si="4"/>
        <v>0</v>
      </c>
      <c r="H104" s="236"/>
      <c r="I104" s="235"/>
      <c r="J104" s="235"/>
      <c r="K104" s="235"/>
      <c r="L104" s="235"/>
      <c r="M104" s="160"/>
      <c r="N104" s="160"/>
      <c r="O104" s="160"/>
    </row>
    <row r="105" spans="2:15" s="237" customFormat="1" ht="12.75">
      <c r="B105" s="231" t="s">
        <v>85</v>
      </c>
      <c r="C105" s="274">
        <f t="shared" si="3"/>
        <v>15</v>
      </c>
      <c r="D105" s="270" t="s">
        <v>120</v>
      </c>
      <c r="E105" s="71"/>
      <c r="F105" s="71"/>
      <c r="G105" s="107">
        <f t="shared" si="4"/>
        <v>0</v>
      </c>
      <c r="H105" s="236"/>
      <c r="I105" s="235"/>
      <c r="J105" s="235"/>
      <c r="K105" s="235"/>
      <c r="L105" s="235"/>
      <c r="M105" s="160"/>
      <c r="N105" s="160"/>
      <c r="O105" s="160"/>
    </row>
    <row r="106" spans="2:15" s="237" customFormat="1" ht="12.75">
      <c r="B106" s="231" t="s">
        <v>86</v>
      </c>
      <c r="C106" s="274">
        <f t="shared" si="3"/>
        <v>15</v>
      </c>
      <c r="D106" s="270" t="s">
        <v>120</v>
      </c>
      <c r="E106" s="71"/>
      <c r="F106" s="71"/>
      <c r="G106" s="107">
        <f t="shared" si="4"/>
        <v>0</v>
      </c>
      <c r="H106" s="238"/>
      <c r="I106" s="235"/>
      <c r="J106" s="235"/>
      <c r="K106" s="235"/>
      <c r="L106" s="235"/>
      <c r="M106" s="160"/>
      <c r="N106" s="160"/>
      <c r="O106" s="160"/>
    </row>
    <row r="107" spans="2:12" ht="12.75">
      <c r="B107" s="234" t="s">
        <v>12</v>
      </c>
      <c r="C107" s="271">
        <f t="shared" si="3"/>
        <v>16</v>
      </c>
      <c r="D107" s="272" t="s">
        <v>121</v>
      </c>
      <c r="E107" s="101"/>
      <c r="F107" s="101"/>
      <c r="G107" s="108">
        <f t="shared" si="4"/>
        <v>0</v>
      </c>
      <c r="H107" s="238"/>
      <c r="I107" s="235"/>
      <c r="J107" s="235"/>
      <c r="K107" s="235"/>
      <c r="L107" s="235"/>
    </row>
    <row r="108" spans="2:15" s="233" customFormat="1" ht="12.75">
      <c r="B108" s="234" t="s">
        <v>87</v>
      </c>
      <c r="C108" s="271">
        <f t="shared" si="3"/>
        <v>16</v>
      </c>
      <c r="D108" s="272" t="s">
        <v>121</v>
      </c>
      <c r="E108" s="101"/>
      <c r="F108" s="101"/>
      <c r="G108" s="108">
        <f t="shared" si="4"/>
        <v>0</v>
      </c>
      <c r="H108" s="238"/>
      <c r="I108" s="235"/>
      <c r="J108" s="235"/>
      <c r="K108" s="235"/>
      <c r="L108" s="235"/>
      <c r="M108" s="160"/>
      <c r="N108" s="160"/>
      <c r="O108" s="160"/>
    </row>
    <row r="109" spans="2:15" s="233" customFormat="1" ht="12.75">
      <c r="B109" s="234" t="s">
        <v>88</v>
      </c>
      <c r="C109" s="271">
        <f t="shared" si="3"/>
        <v>16</v>
      </c>
      <c r="D109" s="272" t="s">
        <v>121</v>
      </c>
      <c r="E109" s="101"/>
      <c r="F109" s="101"/>
      <c r="G109" s="108">
        <f t="shared" si="4"/>
        <v>0</v>
      </c>
      <c r="H109" s="236"/>
      <c r="I109" s="235"/>
      <c r="J109" s="235"/>
      <c r="K109" s="235"/>
      <c r="L109" s="235"/>
      <c r="M109" s="160"/>
      <c r="N109" s="160"/>
      <c r="O109" s="160"/>
    </row>
    <row r="110" spans="2:15" s="233" customFormat="1" ht="12.75">
      <c r="B110" s="234" t="s">
        <v>89</v>
      </c>
      <c r="C110" s="271">
        <f t="shared" si="3"/>
        <v>16</v>
      </c>
      <c r="D110" s="272" t="s">
        <v>121</v>
      </c>
      <c r="E110" s="101"/>
      <c r="F110" s="101"/>
      <c r="G110" s="108">
        <f t="shared" si="4"/>
        <v>0</v>
      </c>
      <c r="H110" s="236"/>
      <c r="I110" s="235"/>
      <c r="J110" s="235"/>
      <c r="K110" s="235"/>
      <c r="L110" s="235"/>
      <c r="M110" s="160"/>
      <c r="N110" s="160"/>
      <c r="O110" s="160"/>
    </row>
    <row r="111" spans="2:12" ht="12.75">
      <c r="B111" s="231" t="s">
        <v>13</v>
      </c>
      <c r="C111" s="269">
        <f t="shared" si="3"/>
        <v>17</v>
      </c>
      <c r="D111" s="270" t="s">
        <v>122</v>
      </c>
      <c r="E111" s="71"/>
      <c r="F111" s="71"/>
      <c r="G111" s="107">
        <f t="shared" si="4"/>
        <v>0</v>
      </c>
      <c r="H111" s="236"/>
      <c r="I111" s="235"/>
      <c r="J111" s="235"/>
      <c r="K111" s="235"/>
      <c r="L111" s="235"/>
    </row>
    <row r="112" spans="2:12" ht="12.75">
      <c r="B112" s="231" t="s">
        <v>90</v>
      </c>
      <c r="C112" s="269">
        <f t="shared" si="3"/>
        <v>17</v>
      </c>
      <c r="D112" s="270" t="s">
        <v>122</v>
      </c>
      <c r="E112" s="71"/>
      <c r="F112" s="71"/>
      <c r="G112" s="107">
        <f t="shared" si="4"/>
        <v>0</v>
      </c>
      <c r="H112" s="236"/>
      <c r="I112" s="235"/>
      <c r="J112" s="235"/>
      <c r="K112" s="235"/>
      <c r="L112" s="235"/>
    </row>
    <row r="113" spans="2:12" ht="12.75">
      <c r="B113" s="231" t="s">
        <v>91</v>
      </c>
      <c r="C113" s="269">
        <f t="shared" si="3"/>
        <v>17</v>
      </c>
      <c r="D113" s="270" t="s">
        <v>122</v>
      </c>
      <c r="E113" s="71"/>
      <c r="F113" s="71"/>
      <c r="G113" s="107">
        <f t="shared" si="4"/>
        <v>0</v>
      </c>
      <c r="H113" s="236"/>
      <c r="I113" s="235"/>
      <c r="J113" s="235"/>
      <c r="K113" s="235"/>
      <c r="L113" s="235"/>
    </row>
    <row r="114" spans="2:12" ht="12.75">
      <c r="B114" s="234" t="s">
        <v>14</v>
      </c>
      <c r="C114" s="271">
        <f t="shared" si="3"/>
        <v>18</v>
      </c>
      <c r="D114" s="272" t="s">
        <v>123</v>
      </c>
      <c r="E114" s="101"/>
      <c r="F114" s="101"/>
      <c r="G114" s="108">
        <f t="shared" si="4"/>
        <v>0</v>
      </c>
      <c r="H114" s="236"/>
      <c r="I114" s="235"/>
      <c r="J114" s="235"/>
      <c r="K114" s="235"/>
      <c r="L114" s="235"/>
    </row>
    <row r="115" spans="2:12" ht="12.75">
      <c r="B115" s="234" t="s">
        <v>15</v>
      </c>
      <c r="C115" s="271">
        <f t="shared" si="3"/>
        <v>18</v>
      </c>
      <c r="D115" s="272" t="s">
        <v>123</v>
      </c>
      <c r="E115" s="101"/>
      <c r="F115" s="101"/>
      <c r="G115" s="108">
        <f t="shared" si="4"/>
        <v>0</v>
      </c>
      <c r="H115" s="236"/>
      <c r="I115" s="235"/>
      <c r="J115" s="235"/>
      <c r="K115" s="235"/>
      <c r="L115" s="235"/>
    </row>
    <row r="116" spans="2:12" ht="12.75">
      <c r="B116" s="234" t="s">
        <v>92</v>
      </c>
      <c r="C116" s="271">
        <f t="shared" si="3"/>
        <v>18</v>
      </c>
      <c r="D116" s="272" t="s">
        <v>123</v>
      </c>
      <c r="E116" s="101"/>
      <c r="F116" s="101"/>
      <c r="G116" s="108">
        <f t="shared" si="4"/>
        <v>0</v>
      </c>
      <c r="H116" s="236"/>
      <c r="I116" s="235"/>
      <c r="J116" s="235"/>
      <c r="K116" s="235"/>
      <c r="L116" s="235"/>
    </row>
    <row r="117" spans="2:12" ht="12.75">
      <c r="B117" s="234" t="s">
        <v>93</v>
      </c>
      <c r="C117" s="271">
        <f t="shared" si="3"/>
        <v>18</v>
      </c>
      <c r="D117" s="272" t="s">
        <v>123</v>
      </c>
      <c r="E117" s="101"/>
      <c r="F117" s="101"/>
      <c r="G117" s="108">
        <f t="shared" si="4"/>
        <v>0</v>
      </c>
      <c r="H117" s="238"/>
      <c r="I117" s="235"/>
      <c r="J117" s="235"/>
      <c r="K117" s="235"/>
      <c r="L117" s="235"/>
    </row>
    <row r="118" spans="2:12" ht="12.75">
      <c r="B118" s="268" t="s">
        <v>36</v>
      </c>
      <c r="C118" s="240"/>
      <c r="D118" s="241"/>
      <c r="E118" s="242">
        <f>SUM(E38:E117)</f>
        <v>0</v>
      </c>
      <c r="F118" s="242">
        <f>SUM(F38:F117)</f>
        <v>0</v>
      </c>
      <c r="G118" s="109">
        <f t="shared" si="4"/>
        <v>0</v>
      </c>
      <c r="H118" s="236"/>
      <c r="I118" s="235"/>
      <c r="J118" s="235"/>
      <c r="K118" s="235"/>
      <c r="L118" s="235"/>
    </row>
    <row r="119" spans="2:15" s="233" customFormat="1" ht="12.75">
      <c r="B119" s="243"/>
      <c r="C119" s="221"/>
      <c r="D119" s="164"/>
      <c r="E119" s="244"/>
      <c r="F119" s="244"/>
      <c r="G119" s="245"/>
      <c r="H119" s="236"/>
      <c r="I119" s="235"/>
      <c r="J119" s="235"/>
      <c r="K119" s="235"/>
      <c r="L119" s="235"/>
      <c r="M119" s="160"/>
      <c r="N119" s="160"/>
      <c r="O119" s="160"/>
    </row>
    <row r="120" spans="4:24" s="237" customFormat="1" ht="12.75">
      <c r="D120" s="246"/>
      <c r="E120" s="246"/>
      <c r="F120" s="247"/>
      <c r="I120" s="235"/>
      <c r="J120" s="235"/>
      <c r="K120" s="235"/>
      <c r="L120" s="235"/>
      <c r="M120" s="248"/>
      <c r="N120" s="248"/>
      <c r="O120" s="248"/>
      <c r="P120" s="248"/>
      <c r="Q120" s="248"/>
      <c r="R120" s="248"/>
      <c r="S120" s="248"/>
      <c r="T120" s="248"/>
      <c r="U120" s="248"/>
      <c r="V120" s="248"/>
      <c r="W120" s="248"/>
      <c r="X120" s="248"/>
    </row>
    <row r="121" spans="4:24" s="237" customFormat="1" ht="12.75">
      <c r="D121" s="246"/>
      <c r="E121" s="246"/>
      <c r="F121" s="247"/>
      <c r="I121" s="235"/>
      <c r="J121" s="235"/>
      <c r="K121" s="235"/>
      <c r="L121" s="235"/>
      <c r="M121" s="248"/>
      <c r="N121" s="248"/>
      <c r="O121" s="248"/>
      <c r="P121" s="248"/>
      <c r="Q121" s="248"/>
      <c r="R121" s="248"/>
      <c r="S121" s="248"/>
      <c r="T121" s="248"/>
      <c r="U121" s="248"/>
      <c r="V121" s="248"/>
      <c r="W121" s="248"/>
      <c r="X121" s="248"/>
    </row>
    <row r="122" spans="4:24" s="237" customFormat="1" ht="12.75">
      <c r="D122" s="246"/>
      <c r="E122" s="246"/>
      <c r="F122" s="247"/>
      <c r="I122" s="235"/>
      <c r="J122" s="235"/>
      <c r="K122" s="235"/>
      <c r="L122" s="235"/>
      <c r="M122" s="248"/>
      <c r="N122" s="248"/>
      <c r="O122" s="248"/>
      <c r="P122" s="248"/>
      <c r="Q122" s="248"/>
      <c r="R122" s="248"/>
      <c r="S122" s="248"/>
      <c r="T122" s="248"/>
      <c r="U122" s="248"/>
      <c r="V122" s="248"/>
      <c r="W122" s="248"/>
      <c r="X122" s="248"/>
    </row>
    <row r="123" spans="4:24" s="237" customFormat="1" ht="12.75">
      <c r="D123" s="246"/>
      <c r="E123" s="246"/>
      <c r="F123" s="247"/>
      <c r="I123" s="235"/>
      <c r="J123" s="235"/>
      <c r="K123" s="235"/>
      <c r="L123" s="235"/>
      <c r="M123" s="248"/>
      <c r="N123" s="248"/>
      <c r="O123" s="248"/>
      <c r="P123" s="248"/>
      <c r="Q123" s="248"/>
      <c r="R123" s="248"/>
      <c r="S123" s="248"/>
      <c r="T123" s="248"/>
      <c r="U123" s="248"/>
      <c r="V123" s="248"/>
      <c r="W123" s="248"/>
      <c r="X123" s="248"/>
    </row>
    <row r="124" spans="4:24" s="237" customFormat="1" ht="12.75">
      <c r="D124" s="246"/>
      <c r="E124" s="246"/>
      <c r="F124" s="247"/>
      <c r="I124" s="235"/>
      <c r="J124" s="235"/>
      <c r="K124" s="235"/>
      <c r="L124" s="235"/>
      <c r="M124" s="248"/>
      <c r="N124" s="248"/>
      <c r="O124" s="248"/>
      <c r="P124" s="248"/>
      <c r="Q124" s="248"/>
      <c r="R124" s="248"/>
      <c r="S124" s="248"/>
      <c r="T124" s="248"/>
      <c r="U124" s="248"/>
      <c r="V124" s="248"/>
      <c r="W124" s="248"/>
      <c r="X124" s="248"/>
    </row>
    <row r="125" spans="4:24" s="237" customFormat="1" ht="12.75">
      <c r="D125" s="246"/>
      <c r="E125" s="246"/>
      <c r="F125" s="247"/>
      <c r="I125" s="235"/>
      <c r="J125" s="235"/>
      <c r="K125" s="235"/>
      <c r="L125" s="235"/>
      <c r="M125" s="248"/>
      <c r="N125" s="248"/>
      <c r="O125" s="248"/>
      <c r="P125" s="248"/>
      <c r="Q125" s="248"/>
      <c r="R125" s="248"/>
      <c r="S125" s="248"/>
      <c r="T125" s="248"/>
      <c r="U125" s="248"/>
      <c r="V125" s="248"/>
      <c r="W125" s="248"/>
      <c r="X125" s="248"/>
    </row>
    <row r="126" spans="4:24" s="239" customFormat="1" ht="12.75">
      <c r="D126" s="249"/>
      <c r="E126" s="249"/>
      <c r="F126" s="247"/>
      <c r="I126" s="235"/>
      <c r="J126" s="235"/>
      <c r="K126" s="235"/>
      <c r="L126" s="235"/>
      <c r="M126" s="248"/>
      <c r="N126" s="248"/>
      <c r="O126" s="248"/>
      <c r="P126" s="248"/>
      <c r="Q126" s="248"/>
      <c r="R126" s="248"/>
      <c r="S126" s="248"/>
      <c r="T126" s="248"/>
      <c r="U126" s="248"/>
      <c r="V126" s="248"/>
      <c r="W126" s="248"/>
      <c r="X126" s="248"/>
    </row>
    <row r="127" spans="4:24" s="237" customFormat="1" ht="12.75">
      <c r="D127" s="246"/>
      <c r="E127" s="246"/>
      <c r="F127" s="247"/>
      <c r="I127" s="235"/>
      <c r="J127" s="235"/>
      <c r="K127" s="235"/>
      <c r="L127" s="235"/>
      <c r="M127" s="248"/>
      <c r="N127" s="248"/>
      <c r="O127" s="248"/>
      <c r="P127" s="248"/>
      <c r="Q127" s="248"/>
      <c r="R127" s="248"/>
      <c r="S127" s="248"/>
      <c r="T127" s="248"/>
      <c r="U127" s="248"/>
      <c r="V127" s="248"/>
      <c r="W127" s="248"/>
      <c r="X127" s="248"/>
    </row>
    <row r="128" spans="4:24" s="237" customFormat="1" ht="12.75">
      <c r="D128" s="246"/>
      <c r="E128" s="246"/>
      <c r="F128" s="247"/>
      <c r="I128" s="235"/>
      <c r="J128" s="235"/>
      <c r="K128" s="235"/>
      <c r="L128" s="235"/>
      <c r="M128" s="248"/>
      <c r="N128" s="248"/>
      <c r="O128" s="248"/>
      <c r="P128" s="248"/>
      <c r="Q128" s="248"/>
      <c r="R128" s="248"/>
      <c r="S128" s="248"/>
      <c r="T128" s="248"/>
      <c r="U128" s="248"/>
      <c r="V128" s="248"/>
      <c r="W128" s="248"/>
      <c r="X128" s="248"/>
    </row>
    <row r="129" spans="4:24" s="237" customFormat="1" ht="12.75">
      <c r="D129" s="246"/>
      <c r="E129" s="246"/>
      <c r="F129" s="247"/>
      <c r="I129" s="235"/>
      <c r="J129" s="235"/>
      <c r="K129" s="235"/>
      <c r="L129" s="235"/>
      <c r="M129" s="248"/>
      <c r="N129" s="248"/>
      <c r="O129" s="248"/>
      <c r="P129" s="248"/>
      <c r="Q129" s="248"/>
      <c r="R129" s="248"/>
      <c r="S129" s="248"/>
      <c r="T129" s="248"/>
      <c r="U129" s="248"/>
      <c r="V129" s="248"/>
      <c r="W129" s="248"/>
      <c r="X129" s="248"/>
    </row>
    <row r="130" spans="4:24" s="237" customFormat="1" ht="12.75">
      <c r="D130" s="246"/>
      <c r="E130" s="246"/>
      <c r="F130" s="247"/>
      <c r="I130" s="235"/>
      <c r="J130" s="235"/>
      <c r="K130" s="235"/>
      <c r="L130" s="235"/>
      <c r="M130" s="248"/>
      <c r="N130" s="248"/>
      <c r="O130" s="248"/>
      <c r="P130" s="248"/>
      <c r="Q130" s="248"/>
      <c r="R130" s="248"/>
      <c r="S130" s="248"/>
      <c r="T130" s="248"/>
      <c r="U130" s="248"/>
      <c r="V130" s="248"/>
      <c r="W130" s="248"/>
      <c r="X130" s="248"/>
    </row>
    <row r="131" spans="4:15" s="239" customFormat="1" ht="12.75">
      <c r="D131" s="249"/>
      <c r="E131" s="249"/>
      <c r="F131" s="247"/>
      <c r="I131" s="235"/>
      <c r="J131" s="235"/>
      <c r="K131" s="235"/>
      <c r="L131" s="235"/>
      <c r="M131" s="160"/>
      <c r="N131" s="160"/>
      <c r="O131" s="160"/>
    </row>
    <row r="132" spans="4:15" s="237" customFormat="1" ht="12.75">
      <c r="D132" s="246"/>
      <c r="E132" s="246"/>
      <c r="F132" s="247"/>
      <c r="I132" s="235"/>
      <c r="J132" s="235"/>
      <c r="K132" s="235"/>
      <c r="L132" s="235"/>
      <c r="M132" s="160"/>
      <c r="N132" s="160"/>
      <c r="O132" s="160"/>
    </row>
    <row r="133" spans="4:15" s="237" customFormat="1" ht="12.75">
      <c r="D133" s="246"/>
      <c r="E133" s="246"/>
      <c r="F133" s="247"/>
      <c r="I133" s="235"/>
      <c r="J133" s="235"/>
      <c r="K133" s="235"/>
      <c r="L133" s="235"/>
      <c r="M133" s="160"/>
      <c r="N133" s="160"/>
      <c r="O133" s="160"/>
    </row>
    <row r="134" spans="4:15" s="237" customFormat="1" ht="12.75">
      <c r="D134" s="246"/>
      <c r="E134" s="246"/>
      <c r="F134" s="247"/>
      <c r="I134" s="235"/>
      <c r="J134" s="235"/>
      <c r="K134" s="235"/>
      <c r="L134" s="235"/>
      <c r="M134" s="160"/>
      <c r="N134" s="160"/>
      <c r="O134" s="160"/>
    </row>
    <row r="135" spans="4:15" s="237" customFormat="1" ht="12.75">
      <c r="D135" s="246"/>
      <c r="E135" s="246"/>
      <c r="F135" s="247"/>
      <c r="I135" s="235"/>
      <c r="J135" s="235"/>
      <c r="K135" s="235"/>
      <c r="L135" s="235"/>
      <c r="M135" s="160"/>
      <c r="N135" s="160"/>
      <c r="O135" s="160"/>
    </row>
    <row r="136" spans="4:15" s="239" customFormat="1" ht="12.75">
      <c r="D136" s="249"/>
      <c r="E136" s="249"/>
      <c r="F136" s="247"/>
      <c r="I136" s="235"/>
      <c r="J136" s="235"/>
      <c r="K136" s="235"/>
      <c r="L136" s="235"/>
      <c r="M136" s="160"/>
      <c r="N136" s="160"/>
      <c r="O136" s="160"/>
    </row>
    <row r="137" spans="4:15" s="237" customFormat="1" ht="12.75">
      <c r="D137" s="246"/>
      <c r="E137" s="246"/>
      <c r="F137" s="247"/>
      <c r="I137" s="235"/>
      <c r="J137" s="235"/>
      <c r="K137" s="235"/>
      <c r="L137" s="235"/>
      <c r="M137" s="160"/>
      <c r="N137" s="160"/>
      <c r="O137" s="160"/>
    </row>
    <row r="138" spans="2:12" ht="12.75">
      <c r="B138" s="248"/>
      <c r="C138" s="248"/>
      <c r="D138" s="247"/>
      <c r="E138" s="247"/>
      <c r="F138" s="247"/>
      <c r="G138" s="248"/>
      <c r="H138" s="248"/>
      <c r="I138" s="235"/>
      <c r="J138" s="235"/>
      <c r="K138" s="235"/>
      <c r="L138" s="235"/>
    </row>
    <row r="139" spans="2:12" ht="12.75">
      <c r="B139" s="248"/>
      <c r="C139" s="248"/>
      <c r="D139" s="247"/>
      <c r="E139" s="247"/>
      <c r="F139" s="247"/>
      <c r="G139" s="248"/>
      <c r="H139" s="248"/>
      <c r="I139" s="235"/>
      <c r="J139" s="235"/>
      <c r="K139" s="235"/>
      <c r="L139" s="235"/>
    </row>
    <row r="140" spans="2:12" ht="12.75">
      <c r="B140" s="248"/>
      <c r="C140" s="248"/>
      <c r="D140" s="247"/>
      <c r="E140" s="247"/>
      <c r="F140" s="247"/>
      <c r="G140" s="248"/>
      <c r="H140" s="248"/>
      <c r="I140" s="235"/>
      <c r="J140" s="235"/>
      <c r="K140" s="235"/>
      <c r="L140" s="235"/>
    </row>
    <row r="141" spans="2:12" ht="12.75">
      <c r="B141" s="248"/>
      <c r="C141" s="248"/>
      <c r="D141" s="247"/>
      <c r="E141" s="247"/>
      <c r="F141" s="247"/>
      <c r="G141" s="248"/>
      <c r="H141" s="248"/>
      <c r="I141" s="235"/>
      <c r="J141" s="235"/>
      <c r="K141" s="235"/>
      <c r="L141" s="235"/>
    </row>
    <row r="142" spans="1:255" s="233" customFormat="1" ht="12.75">
      <c r="A142" s="250"/>
      <c r="B142" s="248"/>
      <c r="C142" s="248"/>
      <c r="D142" s="247"/>
      <c r="E142" s="247"/>
      <c r="F142" s="247"/>
      <c r="G142" s="248"/>
      <c r="H142" s="248"/>
      <c r="I142" s="235"/>
      <c r="J142" s="235"/>
      <c r="K142" s="235"/>
      <c r="L142" s="235"/>
      <c r="M142" s="160"/>
      <c r="N142" s="160"/>
      <c r="O142" s="16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c r="EI142" s="250"/>
      <c r="EJ142" s="250"/>
      <c r="EK142" s="250"/>
      <c r="EL142" s="250"/>
      <c r="EM142" s="250"/>
      <c r="EN142" s="250"/>
      <c r="EO142" s="250"/>
      <c r="EP142" s="250"/>
      <c r="EQ142" s="250"/>
      <c r="ER142" s="250"/>
      <c r="ES142" s="250"/>
      <c r="ET142" s="250"/>
      <c r="EU142" s="250"/>
      <c r="EV142" s="250"/>
      <c r="EW142" s="250"/>
      <c r="EX142" s="250"/>
      <c r="EY142" s="250"/>
      <c r="EZ142" s="250"/>
      <c r="FA142" s="250"/>
      <c r="FB142" s="250"/>
      <c r="FC142" s="250"/>
      <c r="FD142" s="250"/>
      <c r="FE142" s="250"/>
      <c r="FF142" s="250"/>
      <c r="FG142" s="250"/>
      <c r="FH142" s="250"/>
      <c r="FI142" s="250"/>
      <c r="FJ142" s="250"/>
      <c r="FK142" s="250"/>
      <c r="FL142" s="250"/>
      <c r="FM142" s="250"/>
      <c r="FN142" s="250"/>
      <c r="FO142" s="250"/>
      <c r="FP142" s="250"/>
      <c r="FQ142" s="250"/>
      <c r="FR142" s="250"/>
      <c r="FS142" s="250"/>
      <c r="FT142" s="250"/>
      <c r="FU142" s="250"/>
      <c r="FV142" s="250"/>
      <c r="FW142" s="250"/>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0"/>
      <c r="GV142" s="250"/>
      <c r="GW142" s="250"/>
      <c r="GX142" s="250"/>
      <c r="GY142" s="250"/>
      <c r="GZ142" s="250"/>
      <c r="HA142" s="250"/>
      <c r="HB142" s="250"/>
      <c r="HC142" s="250"/>
      <c r="HD142" s="250"/>
      <c r="HE142" s="250"/>
      <c r="HF142" s="250"/>
      <c r="HG142" s="250"/>
      <c r="HH142" s="250"/>
      <c r="HI142" s="250"/>
      <c r="HJ142" s="250"/>
      <c r="HK142" s="250"/>
      <c r="HL142" s="250"/>
      <c r="HM142" s="250"/>
      <c r="HN142" s="250"/>
      <c r="HO142" s="250"/>
      <c r="HP142" s="250"/>
      <c r="HQ142" s="250"/>
      <c r="HR142" s="250"/>
      <c r="HS142" s="250"/>
      <c r="HT142" s="250"/>
      <c r="HU142" s="250"/>
      <c r="HV142" s="250"/>
      <c r="HW142" s="250"/>
      <c r="HX142" s="250"/>
      <c r="HY142" s="250"/>
      <c r="HZ142" s="250"/>
      <c r="IA142" s="250"/>
      <c r="IB142" s="250"/>
      <c r="IC142" s="250"/>
      <c r="ID142" s="250"/>
      <c r="IE142" s="250"/>
      <c r="IF142" s="250"/>
      <c r="IG142" s="250"/>
      <c r="IH142" s="250"/>
      <c r="II142" s="250"/>
      <c r="IJ142" s="250"/>
      <c r="IK142" s="250"/>
      <c r="IL142" s="250"/>
      <c r="IM142" s="250"/>
      <c r="IN142" s="250"/>
      <c r="IO142" s="250"/>
      <c r="IP142" s="250"/>
      <c r="IQ142" s="250"/>
      <c r="IR142" s="250"/>
      <c r="IS142" s="250"/>
      <c r="IT142" s="250"/>
      <c r="IU142" s="250"/>
    </row>
    <row r="143" spans="1:255" ht="12.75">
      <c r="A143" s="223"/>
      <c r="B143" s="248"/>
      <c r="C143" s="248"/>
      <c r="D143" s="247"/>
      <c r="E143" s="247"/>
      <c r="F143" s="247"/>
      <c r="G143" s="248"/>
      <c r="H143" s="248"/>
      <c r="I143" s="235"/>
      <c r="J143" s="235"/>
      <c r="K143" s="235"/>
      <c r="L143" s="235"/>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23"/>
      <c r="EE143" s="223"/>
      <c r="EF143" s="223"/>
      <c r="EG143" s="223"/>
      <c r="EH143" s="223"/>
      <c r="EI143" s="223"/>
      <c r="EJ143" s="223"/>
      <c r="EK143" s="223"/>
      <c r="EL143" s="223"/>
      <c r="EM143" s="223"/>
      <c r="EN143" s="223"/>
      <c r="EO143" s="223"/>
      <c r="EP143" s="223"/>
      <c r="EQ143" s="223"/>
      <c r="ER143" s="223"/>
      <c r="ES143" s="223"/>
      <c r="ET143" s="223"/>
      <c r="EU143" s="223"/>
      <c r="EV143" s="223"/>
      <c r="EW143" s="223"/>
      <c r="EX143" s="223"/>
      <c r="EY143" s="223"/>
      <c r="EZ143" s="223"/>
      <c r="FA143" s="223"/>
      <c r="FB143" s="223"/>
      <c r="FC143" s="223"/>
      <c r="FD143" s="223"/>
      <c r="FE143" s="223"/>
      <c r="FF143" s="223"/>
      <c r="FG143" s="223"/>
      <c r="FH143" s="223"/>
      <c r="FI143" s="223"/>
      <c r="FJ143" s="223"/>
      <c r="FK143" s="223"/>
      <c r="FL143" s="223"/>
      <c r="FM143" s="223"/>
      <c r="FN143" s="223"/>
      <c r="FO143" s="223"/>
      <c r="FP143" s="223"/>
      <c r="FQ143" s="223"/>
      <c r="FR143" s="223"/>
      <c r="FS143" s="223"/>
      <c r="FT143" s="223"/>
      <c r="FU143" s="223"/>
      <c r="FV143" s="223"/>
      <c r="FW143" s="223"/>
      <c r="FX143" s="223"/>
      <c r="FY143" s="223"/>
      <c r="FZ143" s="223"/>
      <c r="GA143" s="223"/>
      <c r="GB143" s="223"/>
      <c r="GC143" s="223"/>
      <c r="GD143" s="223"/>
      <c r="GE143" s="223"/>
      <c r="GF143" s="223"/>
      <c r="GG143" s="223"/>
      <c r="GH143" s="223"/>
      <c r="GI143" s="223"/>
      <c r="GJ143" s="223"/>
      <c r="GK143" s="223"/>
      <c r="GL143" s="223"/>
      <c r="GM143" s="223"/>
      <c r="GN143" s="223"/>
      <c r="GO143" s="223"/>
      <c r="GP143" s="223"/>
      <c r="GQ143" s="223"/>
      <c r="GR143" s="223"/>
      <c r="GS143" s="223"/>
      <c r="GT143" s="223"/>
      <c r="GU143" s="223"/>
      <c r="GV143" s="223"/>
      <c r="GW143" s="223"/>
      <c r="GX143" s="223"/>
      <c r="GY143" s="223"/>
      <c r="GZ143" s="223"/>
      <c r="HA143" s="223"/>
      <c r="HB143" s="223"/>
      <c r="HC143" s="223"/>
      <c r="HD143" s="223"/>
      <c r="HE143" s="223"/>
      <c r="HF143" s="223"/>
      <c r="HG143" s="223"/>
      <c r="HH143" s="223"/>
      <c r="HI143" s="223"/>
      <c r="HJ143" s="223"/>
      <c r="HK143" s="223"/>
      <c r="HL143" s="223"/>
      <c r="HM143" s="223"/>
      <c r="HN143" s="223"/>
      <c r="HO143" s="223"/>
      <c r="HP143" s="223"/>
      <c r="HQ143" s="223"/>
      <c r="HR143" s="223"/>
      <c r="HS143" s="223"/>
      <c r="HT143" s="223"/>
      <c r="HU143" s="223"/>
      <c r="HV143" s="223"/>
      <c r="HW143" s="223"/>
      <c r="HX143" s="223"/>
      <c r="HY143" s="223"/>
      <c r="HZ143" s="223"/>
      <c r="IA143" s="223"/>
      <c r="IB143" s="223"/>
      <c r="IC143" s="223"/>
      <c r="ID143" s="223"/>
      <c r="IE143" s="223"/>
      <c r="IF143" s="223"/>
      <c r="IG143" s="223"/>
      <c r="IH143" s="223"/>
      <c r="II143" s="223"/>
      <c r="IJ143" s="223"/>
      <c r="IK143" s="223"/>
      <c r="IL143" s="223"/>
      <c r="IM143" s="223"/>
      <c r="IN143" s="223"/>
      <c r="IO143" s="223"/>
      <c r="IP143" s="223"/>
      <c r="IQ143" s="223"/>
      <c r="IR143" s="223"/>
      <c r="IS143" s="223"/>
      <c r="IT143" s="223"/>
      <c r="IU143" s="223"/>
    </row>
    <row r="144" spans="1:255" s="206" customFormat="1" ht="12.75">
      <c r="A144" s="251"/>
      <c r="B144" s="248"/>
      <c r="C144" s="248"/>
      <c r="D144" s="247"/>
      <c r="E144" s="247"/>
      <c r="F144" s="247"/>
      <c r="G144" s="248"/>
      <c r="H144" s="248"/>
      <c r="I144" s="235"/>
      <c r="J144" s="235"/>
      <c r="K144" s="235"/>
      <c r="L144" s="235"/>
      <c r="M144" s="160"/>
      <c r="N144" s="160"/>
      <c r="O144" s="160"/>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1"/>
      <c r="CZ144" s="251"/>
      <c r="DA144" s="251"/>
      <c r="DB144" s="251"/>
      <c r="DC144" s="251"/>
      <c r="DD144" s="251"/>
      <c r="DE144" s="251"/>
      <c r="DF144" s="251"/>
      <c r="DG144" s="251"/>
      <c r="DH144" s="251"/>
      <c r="DI144" s="251"/>
      <c r="DJ144" s="251"/>
      <c r="DK144" s="251"/>
      <c r="DL144" s="251"/>
      <c r="DM144" s="251"/>
      <c r="DN144" s="251"/>
      <c r="DO144" s="251"/>
      <c r="DP144" s="251"/>
      <c r="DQ144" s="251"/>
      <c r="DR144" s="251"/>
      <c r="DS144" s="251"/>
      <c r="DT144" s="251"/>
      <c r="DU144" s="251"/>
      <c r="DV144" s="251"/>
      <c r="DW144" s="251"/>
      <c r="DX144" s="251"/>
      <c r="DY144" s="251"/>
      <c r="DZ144" s="251"/>
      <c r="EA144" s="251"/>
      <c r="EB144" s="251"/>
      <c r="EC144" s="251"/>
      <c r="ED144" s="251"/>
      <c r="EE144" s="251"/>
      <c r="EF144" s="251"/>
      <c r="EG144" s="251"/>
      <c r="EH144" s="251"/>
      <c r="EI144" s="251"/>
      <c r="EJ144" s="251"/>
      <c r="EK144" s="251"/>
      <c r="EL144" s="251"/>
      <c r="EM144" s="251"/>
      <c r="EN144" s="251"/>
      <c r="EO144" s="251"/>
      <c r="EP144" s="251"/>
      <c r="EQ144" s="251"/>
      <c r="ER144" s="251"/>
      <c r="ES144" s="251"/>
      <c r="ET144" s="251"/>
      <c r="EU144" s="251"/>
      <c r="EV144" s="251"/>
      <c r="EW144" s="251"/>
      <c r="EX144" s="251"/>
      <c r="EY144" s="251"/>
      <c r="EZ144" s="251"/>
      <c r="FA144" s="251"/>
      <c r="FB144" s="251"/>
      <c r="FC144" s="251"/>
      <c r="FD144" s="251"/>
      <c r="FE144" s="251"/>
      <c r="FF144" s="251"/>
      <c r="FG144" s="251"/>
      <c r="FH144" s="251"/>
      <c r="FI144" s="251"/>
      <c r="FJ144" s="251"/>
      <c r="FK144" s="251"/>
      <c r="FL144" s="251"/>
      <c r="FM144" s="251"/>
      <c r="FN144" s="251"/>
      <c r="FO144" s="251"/>
      <c r="FP144" s="251"/>
      <c r="FQ144" s="251"/>
      <c r="FR144" s="251"/>
      <c r="FS144" s="251"/>
      <c r="FT144" s="251"/>
      <c r="FU144" s="251"/>
      <c r="FV144" s="251"/>
      <c r="FW144" s="251"/>
      <c r="FX144" s="251"/>
      <c r="FY144" s="251"/>
      <c r="FZ144" s="251"/>
      <c r="GA144" s="251"/>
      <c r="GB144" s="251"/>
      <c r="GC144" s="251"/>
      <c r="GD144" s="251"/>
      <c r="GE144" s="251"/>
      <c r="GF144" s="251"/>
      <c r="GG144" s="251"/>
      <c r="GH144" s="251"/>
      <c r="GI144" s="251"/>
      <c r="GJ144" s="251"/>
      <c r="GK144" s="251"/>
      <c r="GL144" s="251"/>
      <c r="GM144" s="251"/>
      <c r="GN144" s="251"/>
      <c r="GO144" s="251"/>
      <c r="GP144" s="251"/>
      <c r="GQ144" s="251"/>
      <c r="GR144" s="251"/>
      <c r="GS144" s="251"/>
      <c r="GT144" s="251"/>
      <c r="GU144" s="251"/>
      <c r="GV144" s="251"/>
      <c r="GW144" s="251"/>
      <c r="GX144" s="251"/>
      <c r="GY144" s="251"/>
      <c r="GZ144" s="251"/>
      <c r="HA144" s="251"/>
      <c r="HB144" s="251"/>
      <c r="HC144" s="251"/>
      <c r="HD144" s="251"/>
      <c r="HE144" s="251"/>
      <c r="HF144" s="251"/>
      <c r="HG144" s="251"/>
      <c r="HH144" s="251"/>
      <c r="HI144" s="251"/>
      <c r="HJ144" s="251"/>
      <c r="HK144" s="251"/>
      <c r="HL144" s="251"/>
      <c r="HM144" s="251"/>
      <c r="HN144" s="251"/>
      <c r="HO144" s="251"/>
      <c r="HP144" s="251"/>
      <c r="HQ144" s="251"/>
      <c r="HR144" s="251"/>
      <c r="HS144" s="251"/>
      <c r="HT144" s="251"/>
      <c r="HU144" s="251"/>
      <c r="HV144" s="251"/>
      <c r="HW144" s="251"/>
      <c r="HX144" s="251"/>
      <c r="HY144" s="251"/>
      <c r="HZ144" s="251"/>
      <c r="IA144" s="251"/>
      <c r="IB144" s="251"/>
      <c r="IC144" s="251"/>
      <c r="ID144" s="251"/>
      <c r="IE144" s="251"/>
      <c r="IF144" s="251"/>
      <c r="IG144" s="251"/>
      <c r="IH144" s="251"/>
      <c r="II144" s="251"/>
      <c r="IJ144" s="251"/>
      <c r="IK144" s="251"/>
      <c r="IL144" s="251"/>
      <c r="IM144" s="251"/>
      <c r="IN144" s="251"/>
      <c r="IO144" s="251"/>
      <c r="IP144" s="251"/>
      <c r="IQ144" s="251"/>
      <c r="IR144" s="251"/>
      <c r="IS144" s="251"/>
      <c r="IT144" s="251"/>
      <c r="IU144" s="251"/>
    </row>
    <row r="145" spans="1:255" ht="12.75">
      <c r="A145" s="223"/>
      <c r="B145" s="248"/>
      <c r="C145" s="248"/>
      <c r="D145" s="247"/>
      <c r="E145" s="247"/>
      <c r="F145" s="247"/>
      <c r="G145" s="248"/>
      <c r="H145" s="248"/>
      <c r="I145" s="235"/>
      <c r="J145" s="235"/>
      <c r="K145" s="235"/>
      <c r="L145" s="235"/>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223"/>
      <c r="EW145" s="223"/>
      <c r="EX145" s="223"/>
      <c r="EY145" s="223"/>
      <c r="EZ145" s="223"/>
      <c r="FA145" s="223"/>
      <c r="FB145" s="223"/>
      <c r="FC145" s="223"/>
      <c r="FD145" s="223"/>
      <c r="FE145" s="223"/>
      <c r="FF145" s="223"/>
      <c r="FG145" s="223"/>
      <c r="FH145" s="223"/>
      <c r="FI145" s="223"/>
      <c r="FJ145" s="223"/>
      <c r="FK145" s="223"/>
      <c r="FL145" s="223"/>
      <c r="FM145" s="223"/>
      <c r="FN145" s="223"/>
      <c r="FO145" s="223"/>
      <c r="FP145" s="223"/>
      <c r="FQ145" s="223"/>
      <c r="FR145" s="223"/>
      <c r="FS145" s="223"/>
      <c r="FT145" s="223"/>
      <c r="FU145" s="223"/>
      <c r="FV145" s="223"/>
      <c r="FW145" s="223"/>
      <c r="FX145" s="223"/>
      <c r="FY145" s="223"/>
      <c r="FZ145" s="223"/>
      <c r="GA145" s="223"/>
      <c r="GB145" s="223"/>
      <c r="GC145" s="223"/>
      <c r="GD145" s="223"/>
      <c r="GE145" s="223"/>
      <c r="GF145" s="223"/>
      <c r="GG145" s="223"/>
      <c r="GH145" s="223"/>
      <c r="GI145" s="223"/>
      <c r="GJ145" s="223"/>
      <c r="GK145" s="223"/>
      <c r="GL145" s="223"/>
      <c r="GM145" s="223"/>
      <c r="GN145" s="223"/>
      <c r="GO145" s="223"/>
      <c r="GP145" s="223"/>
      <c r="GQ145" s="223"/>
      <c r="GR145" s="223"/>
      <c r="GS145" s="223"/>
      <c r="GT145" s="223"/>
      <c r="GU145" s="223"/>
      <c r="GV145" s="223"/>
      <c r="GW145" s="223"/>
      <c r="GX145" s="223"/>
      <c r="GY145" s="223"/>
      <c r="GZ145" s="223"/>
      <c r="HA145" s="223"/>
      <c r="HB145" s="223"/>
      <c r="HC145" s="223"/>
      <c r="HD145" s="223"/>
      <c r="HE145" s="223"/>
      <c r="HF145" s="223"/>
      <c r="HG145" s="223"/>
      <c r="HH145" s="223"/>
      <c r="HI145" s="223"/>
      <c r="HJ145" s="223"/>
      <c r="HK145" s="223"/>
      <c r="HL145" s="223"/>
      <c r="HM145" s="223"/>
      <c r="HN145" s="223"/>
      <c r="HO145" s="223"/>
      <c r="HP145" s="223"/>
      <c r="HQ145" s="223"/>
      <c r="HR145" s="223"/>
      <c r="HS145" s="223"/>
      <c r="HT145" s="223"/>
      <c r="HU145" s="223"/>
      <c r="HV145" s="223"/>
      <c r="HW145" s="223"/>
      <c r="HX145" s="223"/>
      <c r="HY145" s="223"/>
      <c r="HZ145" s="223"/>
      <c r="IA145" s="223"/>
      <c r="IB145" s="223"/>
      <c r="IC145" s="223"/>
      <c r="ID145" s="223"/>
      <c r="IE145" s="223"/>
      <c r="IF145" s="223"/>
      <c r="IG145" s="223"/>
      <c r="IH145" s="223"/>
      <c r="II145" s="223"/>
      <c r="IJ145" s="223"/>
      <c r="IK145" s="223"/>
      <c r="IL145" s="223"/>
      <c r="IM145" s="223"/>
      <c r="IN145" s="223"/>
      <c r="IO145" s="223"/>
      <c r="IP145" s="223"/>
      <c r="IQ145" s="223"/>
      <c r="IR145" s="223"/>
      <c r="IS145" s="223"/>
      <c r="IT145" s="223"/>
      <c r="IU145" s="223"/>
    </row>
    <row r="146" spans="2:12" ht="12.75">
      <c r="B146" s="248"/>
      <c r="C146" s="248"/>
      <c r="D146" s="247"/>
      <c r="E146" s="247"/>
      <c r="F146" s="247"/>
      <c r="G146" s="248"/>
      <c r="H146" s="248"/>
      <c r="I146" s="235"/>
      <c r="J146" s="235"/>
      <c r="K146" s="235"/>
      <c r="L146" s="235"/>
    </row>
    <row r="147" spans="2:12" ht="12.75">
      <c r="B147" s="248"/>
      <c r="C147" s="248"/>
      <c r="D147" s="247"/>
      <c r="E147" s="247"/>
      <c r="F147" s="247"/>
      <c r="G147" s="248"/>
      <c r="H147" s="248"/>
      <c r="I147" s="235"/>
      <c r="J147" s="235"/>
      <c r="K147" s="235"/>
      <c r="L147" s="235"/>
    </row>
    <row r="148" spans="2:12" ht="12.75">
      <c r="B148" s="252"/>
      <c r="C148" s="248"/>
      <c r="D148" s="247"/>
      <c r="E148" s="247"/>
      <c r="F148" s="247"/>
      <c r="G148" s="248"/>
      <c r="H148" s="248"/>
      <c r="I148" s="235"/>
      <c r="J148" s="235"/>
      <c r="K148" s="235"/>
      <c r="L148" s="235"/>
    </row>
    <row r="149" spans="2:12" ht="12.75">
      <c r="B149" s="252"/>
      <c r="C149" s="248"/>
      <c r="D149" s="247"/>
      <c r="E149" s="247"/>
      <c r="F149" s="247"/>
      <c r="G149" s="248"/>
      <c r="H149" s="248"/>
      <c r="I149" s="235"/>
      <c r="J149" s="235"/>
      <c r="K149" s="235"/>
      <c r="L149" s="235"/>
    </row>
    <row r="150" spans="2:12" ht="12.75">
      <c r="B150" s="252"/>
      <c r="C150" s="248"/>
      <c r="D150" s="247"/>
      <c r="E150" s="247"/>
      <c r="F150" s="247"/>
      <c r="G150" s="248"/>
      <c r="H150" s="248"/>
      <c r="I150" s="235"/>
      <c r="J150" s="235"/>
      <c r="K150" s="235"/>
      <c r="L150" s="235"/>
    </row>
    <row r="151" spans="2:12" ht="12.75">
      <c r="B151" s="252"/>
      <c r="C151" s="248"/>
      <c r="D151" s="247"/>
      <c r="E151" s="247"/>
      <c r="F151" s="247"/>
      <c r="G151" s="248"/>
      <c r="H151" s="248"/>
      <c r="I151" s="235"/>
      <c r="J151" s="235"/>
      <c r="K151" s="235"/>
      <c r="L151" s="235"/>
    </row>
    <row r="152" spans="2:12" ht="12.75">
      <c r="B152" s="252"/>
      <c r="C152" s="248"/>
      <c r="D152" s="247"/>
      <c r="E152" s="247"/>
      <c r="F152" s="247"/>
      <c r="G152" s="248"/>
      <c r="H152" s="248"/>
      <c r="I152" s="235"/>
      <c r="J152" s="235"/>
      <c r="K152" s="235"/>
      <c r="L152" s="235"/>
    </row>
    <row r="153" spans="2:12" ht="12.75">
      <c r="B153" s="252"/>
      <c r="C153" s="248"/>
      <c r="D153" s="247"/>
      <c r="E153" s="247"/>
      <c r="F153" s="247"/>
      <c r="G153" s="248"/>
      <c r="H153" s="248"/>
      <c r="I153" s="235"/>
      <c r="J153" s="235"/>
      <c r="K153" s="235"/>
      <c r="L153" s="235"/>
    </row>
    <row r="154" spans="2:12" ht="12.75">
      <c r="B154" s="252"/>
      <c r="C154" s="248"/>
      <c r="D154" s="247"/>
      <c r="E154" s="247"/>
      <c r="F154" s="247"/>
      <c r="G154" s="248"/>
      <c r="H154" s="248"/>
      <c r="I154" s="235"/>
      <c r="J154" s="235"/>
      <c r="K154" s="235"/>
      <c r="L154" s="235"/>
    </row>
    <row r="155" spans="2:12" ht="12.75">
      <c r="B155" s="252"/>
      <c r="C155" s="248"/>
      <c r="D155" s="247"/>
      <c r="E155" s="247"/>
      <c r="F155" s="247"/>
      <c r="G155" s="248"/>
      <c r="H155" s="248"/>
      <c r="I155" s="235"/>
      <c r="J155" s="235"/>
      <c r="K155" s="235"/>
      <c r="L155" s="235"/>
    </row>
    <row r="156" spans="2:12" ht="12.75">
      <c r="B156" s="252"/>
      <c r="C156" s="248"/>
      <c r="D156" s="247"/>
      <c r="E156" s="247"/>
      <c r="F156" s="247"/>
      <c r="G156" s="248"/>
      <c r="H156" s="248"/>
      <c r="I156" s="235"/>
      <c r="J156" s="235"/>
      <c r="K156" s="235"/>
      <c r="L156" s="235"/>
    </row>
    <row r="157" spans="2:12" ht="12.75">
      <c r="B157" s="252"/>
      <c r="C157" s="248"/>
      <c r="D157" s="247"/>
      <c r="E157" s="247"/>
      <c r="F157" s="247"/>
      <c r="G157" s="248"/>
      <c r="H157" s="248"/>
      <c r="I157" s="235"/>
      <c r="J157" s="235"/>
      <c r="K157" s="235"/>
      <c r="L157" s="235"/>
    </row>
    <row r="158" spans="2:12" ht="12.75">
      <c r="B158" s="252"/>
      <c r="C158" s="248"/>
      <c r="D158" s="247"/>
      <c r="E158" s="247"/>
      <c r="F158" s="247"/>
      <c r="G158" s="248"/>
      <c r="H158" s="248"/>
      <c r="I158" s="235"/>
      <c r="J158" s="235"/>
      <c r="K158" s="235"/>
      <c r="L158" s="235"/>
    </row>
    <row r="159" spans="2:12" ht="12.75">
      <c r="B159" s="252"/>
      <c r="C159" s="248"/>
      <c r="D159" s="247"/>
      <c r="E159" s="247"/>
      <c r="F159" s="247"/>
      <c r="G159" s="248"/>
      <c r="H159" s="248"/>
      <c r="I159" s="235"/>
      <c r="J159" s="235"/>
      <c r="K159" s="235"/>
      <c r="L159" s="235"/>
    </row>
    <row r="160" spans="2:12" ht="12.75">
      <c r="B160" s="252"/>
      <c r="C160" s="248"/>
      <c r="D160" s="247"/>
      <c r="E160" s="247"/>
      <c r="F160" s="247"/>
      <c r="G160" s="248"/>
      <c r="H160" s="248"/>
      <c r="I160" s="235"/>
      <c r="J160" s="235"/>
      <c r="K160" s="235"/>
      <c r="L160" s="235"/>
    </row>
    <row r="161" spans="2:12" ht="12.75">
      <c r="B161" s="252"/>
      <c r="C161" s="248"/>
      <c r="D161" s="247"/>
      <c r="E161" s="247"/>
      <c r="F161" s="247"/>
      <c r="G161" s="248"/>
      <c r="H161" s="248"/>
      <c r="I161" s="235"/>
      <c r="J161" s="235"/>
      <c r="K161" s="235"/>
      <c r="L161" s="235"/>
    </row>
    <row r="162" spans="2:12" ht="12.75">
      <c r="B162" s="252"/>
      <c r="C162" s="248"/>
      <c r="D162" s="247"/>
      <c r="E162" s="247"/>
      <c r="F162" s="247"/>
      <c r="G162" s="248"/>
      <c r="H162" s="248"/>
      <c r="I162" s="235"/>
      <c r="J162" s="235"/>
      <c r="K162" s="235"/>
      <c r="L162" s="235"/>
    </row>
    <row r="163" spans="2:12" ht="12.75">
      <c r="B163" s="252"/>
      <c r="C163" s="248"/>
      <c r="D163" s="247"/>
      <c r="E163" s="247"/>
      <c r="F163" s="247"/>
      <c r="G163" s="248"/>
      <c r="H163" s="248"/>
      <c r="I163" s="235"/>
      <c r="J163" s="235"/>
      <c r="K163" s="235"/>
      <c r="L163" s="235"/>
    </row>
    <row r="164" spans="2:12" ht="12.75">
      <c r="B164" s="252"/>
      <c r="C164" s="248"/>
      <c r="D164" s="247"/>
      <c r="E164" s="247"/>
      <c r="F164" s="247"/>
      <c r="G164" s="248"/>
      <c r="H164" s="248"/>
      <c r="I164" s="235"/>
      <c r="J164" s="235"/>
      <c r="K164" s="235"/>
      <c r="L164" s="235"/>
    </row>
    <row r="165" spans="2:12" ht="12.75">
      <c r="B165" s="252"/>
      <c r="C165" s="248"/>
      <c r="D165" s="247"/>
      <c r="E165" s="247"/>
      <c r="F165" s="247"/>
      <c r="G165" s="248"/>
      <c r="H165" s="248"/>
      <c r="I165" s="235"/>
      <c r="J165" s="235"/>
      <c r="K165" s="235"/>
      <c r="L165" s="235"/>
    </row>
    <row r="166" spans="2:12" ht="12.75">
      <c r="B166" s="252"/>
      <c r="C166" s="248"/>
      <c r="D166" s="247"/>
      <c r="E166" s="247"/>
      <c r="F166" s="247"/>
      <c r="G166" s="248"/>
      <c r="H166" s="248"/>
      <c r="I166" s="235"/>
      <c r="J166" s="235"/>
      <c r="K166" s="235"/>
      <c r="L166" s="235"/>
    </row>
    <row r="167" spans="2:12" ht="12.75">
      <c r="B167" s="252"/>
      <c r="C167" s="248"/>
      <c r="D167" s="247"/>
      <c r="E167" s="247"/>
      <c r="F167" s="247"/>
      <c r="G167" s="248"/>
      <c r="H167" s="248"/>
      <c r="I167" s="235"/>
      <c r="J167" s="235"/>
      <c r="K167" s="235"/>
      <c r="L167" s="235"/>
    </row>
    <row r="168" spans="2:12" ht="12.75">
      <c r="B168" s="252"/>
      <c r="C168" s="248"/>
      <c r="D168" s="247"/>
      <c r="E168" s="247"/>
      <c r="F168" s="247"/>
      <c r="G168" s="248"/>
      <c r="H168" s="248"/>
      <c r="I168" s="235"/>
      <c r="J168" s="235"/>
      <c r="K168" s="235"/>
      <c r="L168" s="235"/>
    </row>
    <row r="169" spans="2:12" ht="12.75">
      <c r="B169" s="252"/>
      <c r="C169" s="248"/>
      <c r="D169" s="247"/>
      <c r="E169" s="247"/>
      <c r="F169" s="247"/>
      <c r="G169" s="248"/>
      <c r="H169" s="248"/>
      <c r="I169" s="235"/>
      <c r="J169" s="235"/>
      <c r="K169" s="235"/>
      <c r="L169" s="235"/>
    </row>
    <row r="170" spans="2:12" ht="12.75">
      <c r="B170" s="252"/>
      <c r="C170" s="248"/>
      <c r="D170" s="247"/>
      <c r="E170" s="247"/>
      <c r="F170" s="247"/>
      <c r="G170" s="248"/>
      <c r="H170" s="248"/>
      <c r="I170" s="235"/>
      <c r="J170" s="235"/>
      <c r="K170" s="235"/>
      <c r="L170" s="235"/>
    </row>
    <row r="171" spans="2:12" ht="12.75">
      <c r="B171" s="252"/>
      <c r="C171" s="248"/>
      <c r="D171" s="247"/>
      <c r="E171" s="247"/>
      <c r="F171" s="247"/>
      <c r="G171" s="248"/>
      <c r="H171" s="248"/>
      <c r="I171" s="235"/>
      <c r="J171" s="235"/>
      <c r="K171" s="235"/>
      <c r="L171" s="235"/>
    </row>
    <row r="172" spans="2:12" ht="12.75">
      <c r="B172" s="252"/>
      <c r="C172" s="248"/>
      <c r="D172" s="247"/>
      <c r="E172" s="247"/>
      <c r="F172" s="247"/>
      <c r="G172" s="248"/>
      <c r="H172" s="248"/>
      <c r="I172" s="235"/>
      <c r="J172" s="235"/>
      <c r="K172" s="235"/>
      <c r="L172" s="235"/>
    </row>
    <row r="173" spans="2:12" ht="12.75">
      <c r="B173" s="252"/>
      <c r="C173" s="248"/>
      <c r="D173" s="247"/>
      <c r="E173" s="247"/>
      <c r="F173" s="247"/>
      <c r="G173" s="248"/>
      <c r="H173" s="248"/>
      <c r="I173" s="235"/>
      <c r="J173" s="235"/>
      <c r="K173" s="235"/>
      <c r="L173" s="235"/>
    </row>
    <row r="174" spans="2:12" ht="12.75">
      <c r="B174" s="252"/>
      <c r="C174" s="248"/>
      <c r="D174" s="247"/>
      <c r="E174" s="247"/>
      <c r="F174" s="247"/>
      <c r="G174" s="248"/>
      <c r="H174" s="248"/>
      <c r="I174" s="235"/>
      <c r="J174" s="235"/>
      <c r="K174" s="235"/>
      <c r="L174" s="235"/>
    </row>
    <row r="175" spans="2:12" ht="12.75">
      <c r="B175" s="252"/>
      <c r="C175" s="248"/>
      <c r="D175" s="247"/>
      <c r="E175" s="247"/>
      <c r="F175" s="247"/>
      <c r="G175" s="248"/>
      <c r="H175" s="248"/>
      <c r="I175" s="235"/>
      <c r="J175" s="235"/>
      <c r="K175" s="235"/>
      <c r="L175" s="235"/>
    </row>
    <row r="176" spans="2:12" ht="12.75">
      <c r="B176" s="252"/>
      <c r="C176" s="248"/>
      <c r="D176" s="247"/>
      <c r="E176" s="247"/>
      <c r="F176" s="247"/>
      <c r="G176" s="248"/>
      <c r="H176" s="248"/>
      <c r="I176" s="235"/>
      <c r="J176" s="235"/>
      <c r="K176" s="235"/>
      <c r="L176" s="235"/>
    </row>
    <row r="177" spans="2:12" ht="12.75">
      <c r="B177" s="252"/>
      <c r="C177" s="248"/>
      <c r="D177" s="247"/>
      <c r="E177" s="247"/>
      <c r="F177" s="247"/>
      <c r="G177" s="248"/>
      <c r="H177" s="248"/>
      <c r="I177" s="235"/>
      <c r="J177" s="235"/>
      <c r="K177" s="235"/>
      <c r="L177" s="235"/>
    </row>
    <row r="178" spans="2:12" ht="12.75">
      <c r="B178" s="252"/>
      <c r="C178" s="248"/>
      <c r="D178" s="247"/>
      <c r="E178" s="247"/>
      <c r="F178" s="247"/>
      <c r="G178" s="248"/>
      <c r="H178" s="248"/>
      <c r="I178" s="235"/>
      <c r="J178" s="235"/>
      <c r="K178" s="235"/>
      <c r="L178" s="235"/>
    </row>
    <row r="179" spans="2:12" ht="12.75">
      <c r="B179" s="252"/>
      <c r="C179" s="248"/>
      <c r="D179" s="247"/>
      <c r="E179" s="247"/>
      <c r="F179" s="247"/>
      <c r="G179" s="248"/>
      <c r="H179" s="248"/>
      <c r="I179" s="235"/>
      <c r="J179" s="235"/>
      <c r="K179" s="235"/>
      <c r="L179" s="235"/>
    </row>
    <row r="180" spans="2:12" ht="12.75">
      <c r="B180" s="252"/>
      <c r="C180" s="248"/>
      <c r="D180" s="247"/>
      <c r="E180" s="247"/>
      <c r="F180" s="247"/>
      <c r="G180" s="248"/>
      <c r="H180" s="248"/>
      <c r="I180" s="235"/>
      <c r="J180" s="235"/>
      <c r="K180" s="235"/>
      <c r="L180" s="235"/>
    </row>
    <row r="181" spans="2:12" ht="12.75">
      <c r="B181" s="252"/>
      <c r="C181" s="248"/>
      <c r="D181" s="247"/>
      <c r="E181" s="247"/>
      <c r="F181" s="247"/>
      <c r="G181" s="248"/>
      <c r="H181" s="248"/>
      <c r="I181" s="235"/>
      <c r="J181" s="235"/>
      <c r="K181" s="235"/>
      <c r="L181" s="235"/>
    </row>
    <row r="182" spans="2:12" ht="12.75">
      <c r="B182" s="252"/>
      <c r="C182" s="248"/>
      <c r="D182" s="247"/>
      <c r="E182" s="247"/>
      <c r="F182" s="247"/>
      <c r="G182" s="248"/>
      <c r="H182" s="248"/>
      <c r="I182" s="235"/>
      <c r="J182" s="235"/>
      <c r="K182" s="235"/>
      <c r="L182" s="235"/>
    </row>
    <row r="183" spans="2:12" ht="12.75">
      <c r="B183" s="252"/>
      <c r="C183" s="248"/>
      <c r="D183" s="247"/>
      <c r="E183" s="247"/>
      <c r="F183" s="247"/>
      <c r="G183" s="248"/>
      <c r="H183" s="248"/>
      <c r="I183" s="235"/>
      <c r="J183" s="235"/>
      <c r="K183" s="235"/>
      <c r="L183" s="235"/>
    </row>
    <row r="184" spans="2:12" ht="12.75">
      <c r="B184" s="252"/>
      <c r="C184" s="248"/>
      <c r="D184" s="247"/>
      <c r="E184" s="247"/>
      <c r="F184" s="247"/>
      <c r="G184" s="248"/>
      <c r="H184" s="248"/>
      <c r="I184" s="235"/>
      <c r="J184" s="235"/>
      <c r="K184" s="235"/>
      <c r="L184" s="235"/>
    </row>
    <row r="185" spans="2:12" ht="12.75">
      <c r="B185" s="252"/>
      <c r="C185" s="248"/>
      <c r="D185" s="247"/>
      <c r="E185" s="247"/>
      <c r="F185" s="247"/>
      <c r="G185" s="248"/>
      <c r="H185" s="248"/>
      <c r="I185" s="235"/>
      <c r="J185" s="235"/>
      <c r="K185" s="235"/>
      <c r="L185" s="235"/>
    </row>
    <row r="186" spans="2:12" ht="12.75">
      <c r="B186" s="252"/>
      <c r="C186" s="248"/>
      <c r="D186" s="247"/>
      <c r="E186" s="247"/>
      <c r="F186" s="247"/>
      <c r="G186" s="248"/>
      <c r="H186" s="248"/>
      <c r="I186" s="235"/>
      <c r="J186" s="235"/>
      <c r="K186" s="235"/>
      <c r="L186" s="235"/>
    </row>
    <row r="187" spans="2:12" ht="12.75">
      <c r="B187" s="252"/>
      <c r="C187" s="248"/>
      <c r="D187" s="247"/>
      <c r="E187" s="247"/>
      <c r="F187" s="247"/>
      <c r="G187" s="248"/>
      <c r="H187" s="248"/>
      <c r="I187" s="235"/>
      <c r="J187" s="235"/>
      <c r="K187" s="235"/>
      <c r="L187" s="235"/>
    </row>
    <row r="188" spans="2:12" ht="12.75">
      <c r="B188" s="252"/>
      <c r="C188" s="248"/>
      <c r="D188" s="247"/>
      <c r="E188" s="247"/>
      <c r="F188" s="247"/>
      <c r="G188" s="248"/>
      <c r="H188" s="248"/>
      <c r="I188" s="235"/>
      <c r="J188" s="235"/>
      <c r="K188" s="235"/>
      <c r="L188" s="235"/>
    </row>
    <row r="189" spans="2:12" ht="12.75">
      <c r="B189" s="252"/>
      <c r="C189" s="248"/>
      <c r="D189" s="247"/>
      <c r="E189" s="247"/>
      <c r="F189" s="247"/>
      <c r="G189" s="248"/>
      <c r="H189" s="248"/>
      <c r="I189" s="235"/>
      <c r="J189" s="235"/>
      <c r="K189" s="235"/>
      <c r="L189" s="235"/>
    </row>
    <row r="190" spans="2:12" ht="12.75">
      <c r="B190" s="252"/>
      <c r="C190" s="248"/>
      <c r="D190" s="247"/>
      <c r="E190" s="247"/>
      <c r="F190" s="247"/>
      <c r="G190" s="248"/>
      <c r="H190" s="248"/>
      <c r="I190" s="235"/>
      <c r="J190" s="235"/>
      <c r="K190" s="235"/>
      <c r="L190" s="235"/>
    </row>
    <row r="191" spans="2:12" ht="12.75">
      <c r="B191" s="252"/>
      <c r="C191" s="248"/>
      <c r="D191" s="247"/>
      <c r="E191" s="247"/>
      <c r="F191" s="247"/>
      <c r="G191" s="248"/>
      <c r="H191" s="248"/>
      <c r="I191" s="235"/>
      <c r="J191" s="235"/>
      <c r="K191" s="235"/>
      <c r="L191" s="235"/>
    </row>
    <row r="192" spans="2:12" ht="12.75">
      <c r="B192" s="252"/>
      <c r="C192" s="248"/>
      <c r="D192" s="247"/>
      <c r="E192" s="247"/>
      <c r="F192" s="247"/>
      <c r="G192" s="248"/>
      <c r="H192" s="248"/>
      <c r="I192" s="235"/>
      <c r="J192" s="235"/>
      <c r="K192" s="235"/>
      <c r="L192" s="235"/>
    </row>
    <row r="193" spans="2:12" ht="12.75">
      <c r="B193" s="252"/>
      <c r="C193" s="248"/>
      <c r="D193" s="247"/>
      <c r="E193" s="247"/>
      <c r="F193" s="247"/>
      <c r="G193" s="248"/>
      <c r="H193" s="248"/>
      <c r="I193" s="235"/>
      <c r="J193" s="235"/>
      <c r="K193" s="235"/>
      <c r="L193" s="235"/>
    </row>
    <row r="194" spans="2:12" ht="12.75">
      <c r="B194" s="252"/>
      <c r="C194" s="248"/>
      <c r="D194" s="247"/>
      <c r="E194" s="247"/>
      <c r="F194" s="247"/>
      <c r="G194" s="248"/>
      <c r="H194" s="248"/>
      <c r="I194" s="235"/>
      <c r="J194" s="235"/>
      <c r="K194" s="235"/>
      <c r="L194" s="235"/>
    </row>
    <row r="195" spans="2:12" ht="12.75">
      <c r="B195" s="252"/>
      <c r="C195" s="248"/>
      <c r="D195" s="247"/>
      <c r="E195" s="247"/>
      <c r="F195" s="247"/>
      <c r="G195" s="248"/>
      <c r="H195" s="248"/>
      <c r="I195" s="235"/>
      <c r="J195" s="235"/>
      <c r="K195" s="235"/>
      <c r="L195" s="235"/>
    </row>
    <row r="196" spans="2:12" ht="12.75">
      <c r="B196" s="252"/>
      <c r="C196" s="248"/>
      <c r="D196" s="247"/>
      <c r="E196" s="247"/>
      <c r="F196" s="247"/>
      <c r="G196" s="248"/>
      <c r="H196" s="248"/>
      <c r="I196" s="235"/>
      <c r="J196" s="235"/>
      <c r="K196" s="235"/>
      <c r="L196" s="235"/>
    </row>
    <row r="197" spans="2:12" ht="12.75">
      <c r="B197" s="252"/>
      <c r="C197" s="248"/>
      <c r="D197" s="247"/>
      <c r="E197" s="247"/>
      <c r="F197" s="247"/>
      <c r="G197" s="248"/>
      <c r="H197" s="248"/>
      <c r="I197" s="235"/>
      <c r="J197" s="235"/>
      <c r="K197" s="235"/>
      <c r="L197" s="235"/>
    </row>
    <row r="198" spans="2:12" ht="12.75">
      <c r="B198" s="252"/>
      <c r="C198" s="248"/>
      <c r="D198" s="247"/>
      <c r="E198" s="247"/>
      <c r="F198" s="247"/>
      <c r="G198" s="248"/>
      <c r="H198" s="248"/>
      <c r="I198" s="235"/>
      <c r="J198" s="235"/>
      <c r="K198" s="235"/>
      <c r="L198" s="235"/>
    </row>
    <row r="199" spans="2:12" ht="12.75">
      <c r="B199" s="252"/>
      <c r="C199" s="248"/>
      <c r="D199" s="247"/>
      <c r="E199" s="247"/>
      <c r="F199" s="247"/>
      <c r="G199" s="248"/>
      <c r="H199" s="248"/>
      <c r="I199" s="235"/>
      <c r="J199" s="235"/>
      <c r="K199" s="235"/>
      <c r="L199" s="235"/>
    </row>
    <row r="200" spans="2:12" ht="12.75">
      <c r="B200" s="252"/>
      <c r="C200" s="248"/>
      <c r="D200" s="247"/>
      <c r="E200" s="247"/>
      <c r="F200" s="247"/>
      <c r="G200" s="248"/>
      <c r="H200" s="248"/>
      <c r="I200" s="235"/>
      <c r="J200" s="235"/>
      <c r="K200" s="235"/>
      <c r="L200" s="235"/>
    </row>
    <row r="201" spans="2:12" ht="12.75">
      <c r="B201" s="252"/>
      <c r="C201" s="248"/>
      <c r="D201" s="247"/>
      <c r="E201" s="247"/>
      <c r="F201" s="247"/>
      <c r="G201" s="248"/>
      <c r="H201" s="248"/>
      <c r="I201" s="235"/>
      <c r="J201" s="235"/>
      <c r="K201" s="235"/>
      <c r="L201" s="235"/>
    </row>
    <row r="202" spans="2:12" ht="12.75">
      <c r="B202" s="252"/>
      <c r="C202" s="248"/>
      <c r="D202" s="247"/>
      <c r="E202" s="247"/>
      <c r="F202" s="247"/>
      <c r="G202" s="248"/>
      <c r="H202" s="248"/>
      <c r="I202" s="235"/>
      <c r="J202" s="235"/>
      <c r="K202" s="235"/>
      <c r="L202" s="235"/>
    </row>
    <row r="203" spans="2:12" ht="12.75">
      <c r="B203" s="252"/>
      <c r="C203" s="248"/>
      <c r="D203" s="247"/>
      <c r="E203" s="247"/>
      <c r="F203" s="247"/>
      <c r="G203" s="248"/>
      <c r="H203" s="248"/>
      <c r="I203" s="235"/>
      <c r="J203" s="235"/>
      <c r="K203" s="235"/>
      <c r="L203" s="235"/>
    </row>
    <row r="204" spans="2:12" ht="12.75">
      <c r="B204" s="252"/>
      <c r="C204" s="248"/>
      <c r="D204" s="247"/>
      <c r="E204" s="247"/>
      <c r="F204" s="247"/>
      <c r="G204" s="248"/>
      <c r="H204" s="248"/>
      <c r="I204" s="235"/>
      <c r="J204" s="235"/>
      <c r="K204" s="235"/>
      <c r="L204" s="235"/>
    </row>
    <row r="205" spans="2:12" ht="12.75">
      <c r="B205" s="252"/>
      <c r="C205" s="248"/>
      <c r="D205" s="247"/>
      <c r="E205" s="247"/>
      <c r="F205" s="247"/>
      <c r="G205" s="248"/>
      <c r="H205" s="248"/>
      <c r="I205" s="235"/>
      <c r="J205" s="235"/>
      <c r="K205" s="235"/>
      <c r="L205" s="235"/>
    </row>
    <row r="206" spans="2:12" ht="12.75">
      <c r="B206" s="252"/>
      <c r="C206" s="248"/>
      <c r="D206" s="247"/>
      <c r="E206" s="247"/>
      <c r="F206" s="247"/>
      <c r="G206" s="248"/>
      <c r="H206" s="248"/>
      <c r="I206" s="235"/>
      <c r="J206" s="235"/>
      <c r="K206" s="235"/>
      <c r="L206" s="235"/>
    </row>
    <row r="207" spans="2:12" ht="12.75">
      <c r="B207" s="252"/>
      <c r="C207" s="248"/>
      <c r="D207" s="247"/>
      <c r="E207" s="247"/>
      <c r="F207" s="247"/>
      <c r="G207" s="248"/>
      <c r="H207" s="248"/>
      <c r="I207" s="235"/>
      <c r="J207" s="235"/>
      <c r="K207" s="235"/>
      <c r="L207" s="235"/>
    </row>
    <row r="208" spans="2:12" ht="12.75">
      <c r="B208" s="252"/>
      <c r="C208" s="248"/>
      <c r="D208" s="247"/>
      <c r="E208" s="247"/>
      <c r="F208" s="247"/>
      <c r="G208" s="248"/>
      <c r="H208" s="248"/>
      <c r="I208" s="235"/>
      <c r="J208" s="235"/>
      <c r="K208" s="235"/>
      <c r="L208" s="235"/>
    </row>
    <row r="209" spans="2:12" ht="12.75">
      <c r="B209" s="252"/>
      <c r="C209" s="248"/>
      <c r="D209" s="247"/>
      <c r="E209" s="247"/>
      <c r="F209" s="247"/>
      <c r="G209" s="248"/>
      <c r="H209" s="248"/>
      <c r="I209" s="235"/>
      <c r="J209" s="235"/>
      <c r="K209" s="235"/>
      <c r="L209" s="235"/>
    </row>
    <row r="210" spans="2:12" ht="12.75">
      <c r="B210" s="252"/>
      <c r="C210" s="248"/>
      <c r="D210" s="247"/>
      <c r="E210" s="247"/>
      <c r="F210" s="247"/>
      <c r="G210" s="248"/>
      <c r="H210" s="248"/>
      <c r="I210" s="235"/>
      <c r="J210" s="235"/>
      <c r="K210" s="235"/>
      <c r="L210" s="235"/>
    </row>
    <row r="211" spans="2:12" ht="12.75">
      <c r="B211" s="252"/>
      <c r="C211" s="248"/>
      <c r="D211" s="247"/>
      <c r="E211" s="247"/>
      <c r="F211" s="247"/>
      <c r="G211" s="248"/>
      <c r="H211" s="248"/>
      <c r="I211" s="235"/>
      <c r="J211" s="235"/>
      <c r="K211" s="235"/>
      <c r="L211" s="235"/>
    </row>
    <row r="212" spans="2:12" ht="12.75">
      <c r="B212" s="252"/>
      <c r="C212" s="248"/>
      <c r="D212" s="247"/>
      <c r="E212" s="247"/>
      <c r="F212" s="247"/>
      <c r="G212" s="248"/>
      <c r="H212" s="248"/>
      <c r="I212" s="235"/>
      <c r="J212" s="235"/>
      <c r="K212" s="235"/>
      <c r="L212" s="235"/>
    </row>
    <row r="213" spans="2:12" ht="12.75">
      <c r="B213" s="252"/>
      <c r="C213" s="248"/>
      <c r="D213" s="247"/>
      <c r="E213" s="247"/>
      <c r="F213" s="247"/>
      <c r="G213" s="248"/>
      <c r="H213" s="248"/>
      <c r="I213" s="235"/>
      <c r="J213" s="235"/>
      <c r="K213" s="235"/>
      <c r="L213" s="235"/>
    </row>
    <row r="214" spans="2:12" ht="12.75">
      <c r="B214" s="252"/>
      <c r="C214" s="248"/>
      <c r="D214" s="247"/>
      <c r="E214" s="247"/>
      <c r="F214" s="247"/>
      <c r="G214" s="248"/>
      <c r="H214" s="248"/>
      <c r="I214" s="235"/>
      <c r="J214" s="235"/>
      <c r="K214" s="235"/>
      <c r="L214" s="235"/>
    </row>
    <row r="215" spans="2:12" ht="12.75">
      <c r="B215" s="252"/>
      <c r="C215" s="248"/>
      <c r="D215" s="247"/>
      <c r="E215" s="247"/>
      <c r="F215" s="247"/>
      <c r="G215" s="248"/>
      <c r="H215" s="248"/>
      <c r="I215" s="235"/>
      <c r="J215" s="235"/>
      <c r="K215" s="235"/>
      <c r="L215" s="235"/>
    </row>
    <row r="216" spans="2:12" ht="12.75">
      <c r="B216" s="252"/>
      <c r="C216" s="248"/>
      <c r="D216" s="247"/>
      <c r="E216" s="247"/>
      <c r="F216" s="247"/>
      <c r="G216" s="248"/>
      <c r="H216" s="248"/>
      <c r="I216" s="235"/>
      <c r="J216" s="235"/>
      <c r="K216" s="235"/>
      <c r="L216" s="235"/>
    </row>
    <row r="217" spans="2:12" ht="12.75">
      <c r="B217" s="252"/>
      <c r="C217" s="248"/>
      <c r="D217" s="247"/>
      <c r="E217" s="247"/>
      <c r="F217" s="247"/>
      <c r="G217" s="248"/>
      <c r="H217" s="248"/>
      <c r="I217" s="235"/>
      <c r="J217" s="235"/>
      <c r="K217" s="235"/>
      <c r="L217" s="235"/>
    </row>
    <row r="218" spans="2:12" ht="12.75">
      <c r="B218" s="252"/>
      <c r="C218" s="248"/>
      <c r="D218" s="247"/>
      <c r="E218" s="247"/>
      <c r="F218" s="247"/>
      <c r="G218" s="248"/>
      <c r="H218" s="248"/>
      <c r="I218" s="235"/>
      <c r="J218" s="235"/>
      <c r="K218" s="235"/>
      <c r="L218" s="235"/>
    </row>
    <row r="219" spans="2:12" ht="12.75">
      <c r="B219" s="252"/>
      <c r="C219" s="248"/>
      <c r="D219" s="247"/>
      <c r="E219" s="247"/>
      <c r="F219" s="247"/>
      <c r="G219" s="248"/>
      <c r="H219" s="248"/>
      <c r="I219" s="235"/>
      <c r="J219" s="235"/>
      <c r="K219" s="235"/>
      <c r="L219" s="235"/>
    </row>
    <row r="220" spans="2:12" ht="12.75">
      <c r="B220" s="252"/>
      <c r="C220" s="248"/>
      <c r="D220" s="247"/>
      <c r="I220" s="235"/>
      <c r="J220" s="235"/>
      <c r="K220" s="235"/>
      <c r="L220" s="235"/>
    </row>
    <row r="221" spans="2:12" ht="12.75">
      <c r="B221" s="252"/>
      <c r="C221" s="248"/>
      <c r="D221" s="247"/>
      <c r="I221" s="235"/>
      <c r="J221" s="235"/>
      <c r="K221" s="235"/>
      <c r="L221" s="235"/>
    </row>
    <row r="222" spans="2:12" ht="12.75">
      <c r="B222" s="252"/>
      <c r="C222" s="248"/>
      <c r="D222" s="247"/>
      <c r="I222" s="235"/>
      <c r="J222" s="235"/>
      <c r="K222" s="235"/>
      <c r="L222" s="235"/>
    </row>
    <row r="223" spans="2:11" ht="12.75">
      <c r="B223" s="252"/>
      <c r="C223" s="248"/>
      <c r="D223" s="247"/>
      <c r="I223" s="235"/>
      <c r="J223" s="235"/>
      <c r="K223" s="235"/>
    </row>
    <row r="224" spans="2:11" ht="12.75">
      <c r="B224" s="252"/>
      <c r="C224" s="248"/>
      <c r="D224" s="247"/>
      <c r="I224" s="235"/>
      <c r="J224" s="235"/>
      <c r="K224" s="235"/>
    </row>
    <row r="225" spans="2:11" ht="12.75">
      <c r="B225" s="252"/>
      <c r="C225" s="248"/>
      <c r="D225" s="247"/>
      <c r="I225" s="235"/>
      <c r="J225" s="235"/>
      <c r="K225" s="235"/>
    </row>
    <row r="226" spans="2:11" ht="12.75">
      <c r="B226" s="252"/>
      <c r="C226" s="248"/>
      <c r="D226" s="247"/>
      <c r="I226" s="235"/>
      <c r="J226" s="235"/>
      <c r="K226" s="235"/>
    </row>
    <row r="227" spans="2:11" ht="12.75">
      <c r="B227" s="252"/>
      <c r="C227" s="248"/>
      <c r="D227" s="247"/>
      <c r="I227" s="235"/>
      <c r="J227" s="235"/>
      <c r="K227" s="235"/>
    </row>
    <row r="228" spans="2:11" ht="12.75">
      <c r="B228" s="252"/>
      <c r="C228" s="248"/>
      <c r="D228" s="247"/>
      <c r="I228" s="235"/>
      <c r="J228" s="235"/>
      <c r="K228" s="235"/>
    </row>
    <row r="229" spans="2:11" ht="12.75">
      <c r="B229" s="252"/>
      <c r="C229" s="248"/>
      <c r="D229" s="247"/>
      <c r="I229" s="235"/>
      <c r="J229" s="235"/>
      <c r="K229" s="235"/>
    </row>
    <row r="230" spans="2:11" ht="12.75">
      <c r="B230" s="252"/>
      <c r="C230" s="248"/>
      <c r="D230" s="247"/>
      <c r="I230" s="235"/>
      <c r="J230" s="235"/>
      <c r="K230" s="235"/>
    </row>
    <row r="231" spans="2:11" ht="12.75">
      <c r="B231" s="252"/>
      <c r="C231" s="248"/>
      <c r="D231" s="247"/>
      <c r="I231" s="235"/>
      <c r="J231" s="235"/>
      <c r="K231" s="235"/>
    </row>
    <row r="232" spans="2:11" ht="12.75">
      <c r="B232" s="252"/>
      <c r="C232" s="248"/>
      <c r="D232" s="247"/>
      <c r="I232" s="235"/>
      <c r="J232" s="235"/>
      <c r="K232" s="235"/>
    </row>
    <row r="233" spans="2:11" ht="12.75">
      <c r="B233" s="252"/>
      <c r="C233" s="248"/>
      <c r="D233" s="247"/>
      <c r="I233" s="235"/>
      <c r="J233" s="235"/>
      <c r="K233" s="235"/>
    </row>
    <row r="234" spans="2:11" ht="12.75">
      <c r="B234" s="252"/>
      <c r="C234" s="248"/>
      <c r="D234" s="247"/>
      <c r="I234" s="235"/>
      <c r="J234" s="235"/>
      <c r="K234" s="235"/>
    </row>
    <row r="235" spans="2:11" ht="12.75">
      <c r="B235" s="252"/>
      <c r="C235" s="248"/>
      <c r="D235" s="247"/>
      <c r="I235" s="235"/>
      <c r="J235" s="235"/>
      <c r="K235" s="235"/>
    </row>
    <row r="236" spans="2:11" ht="12.75">
      <c r="B236" s="252"/>
      <c r="C236" s="248"/>
      <c r="D236" s="247"/>
      <c r="I236" s="235"/>
      <c r="J236" s="235"/>
      <c r="K236" s="235"/>
    </row>
    <row r="237" spans="2:11" ht="12.75">
      <c r="B237" s="252"/>
      <c r="C237" s="248"/>
      <c r="D237" s="247"/>
      <c r="I237" s="235"/>
      <c r="J237" s="235"/>
      <c r="K237" s="235"/>
    </row>
    <row r="238" spans="2:11" ht="12.75">
      <c r="B238" s="252"/>
      <c r="C238" s="248"/>
      <c r="D238" s="247"/>
      <c r="I238" s="235"/>
      <c r="J238" s="235"/>
      <c r="K238" s="235"/>
    </row>
    <row r="239" spans="2:11" ht="12.75">
      <c r="B239" s="252"/>
      <c r="C239" s="248"/>
      <c r="D239" s="247"/>
      <c r="I239" s="235"/>
      <c r="J239" s="235"/>
      <c r="K239" s="235"/>
    </row>
    <row r="240" spans="2:11" ht="12.75">
      <c r="B240" s="252"/>
      <c r="C240" s="248"/>
      <c r="D240" s="247"/>
      <c r="I240" s="235"/>
      <c r="J240" s="235"/>
      <c r="K240" s="235"/>
    </row>
    <row r="241" spans="2:10" ht="12.75">
      <c r="B241" s="252"/>
      <c r="C241" s="248"/>
      <c r="D241" s="247"/>
      <c r="I241" s="235"/>
      <c r="J241" s="235"/>
    </row>
    <row r="242" spans="2:10" ht="12.75">
      <c r="B242" s="252"/>
      <c r="C242" s="248"/>
      <c r="D242" s="247"/>
      <c r="I242" s="235"/>
      <c r="J242" s="235"/>
    </row>
    <row r="243" spans="2:10" ht="12.75">
      <c r="B243" s="252"/>
      <c r="C243" s="248"/>
      <c r="D243" s="247"/>
      <c r="I243" s="235"/>
      <c r="J243" s="235"/>
    </row>
    <row r="244" spans="2:10" ht="12.75">
      <c r="B244" s="252"/>
      <c r="C244" s="248"/>
      <c r="D244" s="247"/>
      <c r="I244" s="235"/>
      <c r="J244" s="235"/>
    </row>
    <row r="245" spans="2:10" ht="12.75">
      <c r="B245" s="252"/>
      <c r="C245" s="248"/>
      <c r="D245" s="247"/>
      <c r="I245" s="235"/>
      <c r="J245" s="235"/>
    </row>
    <row r="246" spans="2:10" ht="12.75">
      <c r="B246" s="252"/>
      <c r="C246" s="248"/>
      <c r="D246" s="247"/>
      <c r="I246" s="235"/>
      <c r="J246" s="235"/>
    </row>
    <row r="247" spans="2:10" ht="12.75">
      <c r="B247" s="252"/>
      <c r="C247" s="248"/>
      <c r="D247" s="247"/>
      <c r="I247" s="235"/>
      <c r="J247" s="235"/>
    </row>
    <row r="248" spans="2:10" ht="12.75">
      <c r="B248" s="252"/>
      <c r="C248" s="248"/>
      <c r="D248" s="247"/>
      <c r="I248" s="235"/>
      <c r="J248" s="235"/>
    </row>
    <row r="249" spans="2:10" ht="12.75">
      <c r="B249" s="252"/>
      <c r="C249" s="248"/>
      <c r="D249" s="247"/>
      <c r="I249" s="235"/>
      <c r="J249" s="235"/>
    </row>
    <row r="250" spans="2:10" ht="12.75">
      <c r="B250" s="252"/>
      <c r="C250" s="248"/>
      <c r="D250" s="247"/>
      <c r="I250" s="235"/>
      <c r="J250" s="235"/>
    </row>
    <row r="251" spans="2:10" ht="12.75">
      <c r="B251" s="252"/>
      <c r="C251" s="248"/>
      <c r="D251" s="247"/>
      <c r="I251" s="235"/>
      <c r="J251" s="235"/>
    </row>
    <row r="252" spans="2:10" ht="12.75">
      <c r="B252" s="252"/>
      <c r="C252" s="248"/>
      <c r="D252" s="247"/>
      <c r="I252" s="235"/>
      <c r="J252" s="235"/>
    </row>
    <row r="253" spans="2:10" ht="12.75">
      <c r="B253" s="252"/>
      <c r="C253" s="248"/>
      <c r="D253" s="247"/>
      <c r="I253" s="235"/>
      <c r="J253" s="235"/>
    </row>
    <row r="254" spans="2:10" ht="12.75">
      <c r="B254" s="252"/>
      <c r="C254" s="248"/>
      <c r="D254" s="247"/>
      <c r="I254" s="235"/>
      <c r="J254" s="235"/>
    </row>
    <row r="255" spans="2:10" ht="12.75">
      <c r="B255" s="252"/>
      <c r="C255" s="248"/>
      <c r="D255" s="247"/>
      <c r="I255" s="235"/>
      <c r="J255" s="235"/>
    </row>
    <row r="256" spans="2:10" ht="12.75">
      <c r="B256" s="252"/>
      <c r="C256" s="248"/>
      <c r="D256" s="247"/>
      <c r="I256" s="235"/>
      <c r="J256" s="235"/>
    </row>
    <row r="257" spans="2:10" ht="12.75">
      <c r="B257" s="252"/>
      <c r="C257" s="248"/>
      <c r="D257" s="247"/>
      <c r="I257" s="235"/>
      <c r="J257" s="235"/>
    </row>
    <row r="258" spans="2:10" ht="12.75">
      <c r="B258" s="252"/>
      <c r="C258" s="248"/>
      <c r="D258" s="247"/>
      <c r="I258" s="235"/>
      <c r="J258" s="235"/>
    </row>
    <row r="259" spans="2:10" ht="12.75">
      <c r="B259" s="252"/>
      <c r="C259" s="248"/>
      <c r="D259" s="247"/>
      <c r="I259" s="235"/>
      <c r="J259" s="235"/>
    </row>
    <row r="260" spans="2:10" ht="12.75">
      <c r="B260" s="252"/>
      <c r="C260" s="248"/>
      <c r="D260" s="247"/>
      <c r="I260" s="235"/>
      <c r="J260" s="235"/>
    </row>
    <row r="261" spans="2:10" ht="12.75">
      <c r="B261" s="252"/>
      <c r="C261" s="248"/>
      <c r="D261" s="247"/>
      <c r="I261" s="235"/>
      <c r="J261" s="235"/>
    </row>
    <row r="262" spans="2:10" ht="12.75">
      <c r="B262" s="252"/>
      <c r="C262" s="248"/>
      <c r="D262" s="247"/>
      <c r="I262" s="235"/>
      <c r="J262" s="235"/>
    </row>
    <row r="263" spans="2:10" ht="12.75">
      <c r="B263" s="252"/>
      <c r="C263" s="248"/>
      <c r="D263" s="247"/>
      <c r="I263" s="235"/>
      <c r="J263" s="235"/>
    </row>
    <row r="264" spans="2:10" ht="12.75">
      <c r="B264" s="252"/>
      <c r="C264" s="248"/>
      <c r="D264" s="247"/>
      <c r="I264" s="235"/>
      <c r="J264" s="235"/>
    </row>
    <row r="265" spans="2:10" ht="12.75">
      <c r="B265" s="252"/>
      <c r="C265" s="248"/>
      <c r="D265" s="247"/>
      <c r="I265" s="235"/>
      <c r="J265" s="235"/>
    </row>
    <row r="266" spans="2:10" ht="12.75">
      <c r="B266" s="252"/>
      <c r="C266" s="248"/>
      <c r="D266" s="247"/>
      <c r="I266" s="235"/>
      <c r="J266" s="235"/>
    </row>
    <row r="267" spans="2:10" ht="12.75">
      <c r="B267" s="252"/>
      <c r="C267" s="248"/>
      <c r="D267" s="247"/>
      <c r="I267" s="235"/>
      <c r="J267" s="235"/>
    </row>
    <row r="268" spans="2:10" ht="12.75">
      <c r="B268" s="252"/>
      <c r="C268" s="248"/>
      <c r="D268" s="247"/>
      <c r="I268" s="235"/>
      <c r="J268" s="235"/>
    </row>
    <row r="269" spans="2:10" ht="12.75">
      <c r="B269" s="252"/>
      <c r="C269" s="248"/>
      <c r="D269" s="247"/>
      <c r="I269" s="235"/>
      <c r="J269" s="235"/>
    </row>
    <row r="270" spans="2:10" ht="12.75">
      <c r="B270" s="252"/>
      <c r="C270" s="248"/>
      <c r="D270" s="247"/>
      <c r="I270" s="235"/>
      <c r="J270" s="235"/>
    </row>
    <row r="271" spans="2:10" ht="12.75">
      <c r="B271" s="252"/>
      <c r="C271" s="248"/>
      <c r="D271" s="247"/>
      <c r="I271" s="235"/>
      <c r="J271" s="235"/>
    </row>
    <row r="272" spans="2:10" ht="12.75">
      <c r="B272" s="252"/>
      <c r="C272" s="248"/>
      <c r="D272" s="247"/>
      <c r="I272" s="235"/>
      <c r="J272" s="235"/>
    </row>
    <row r="273" spans="2:10" ht="12.75">
      <c r="B273" s="252"/>
      <c r="C273" s="248"/>
      <c r="D273" s="247"/>
      <c r="I273" s="235"/>
      <c r="J273" s="235"/>
    </row>
    <row r="274" spans="2:10" ht="12.75">
      <c r="B274" s="252"/>
      <c r="C274" s="248"/>
      <c r="D274" s="247"/>
      <c r="I274" s="235"/>
      <c r="J274" s="235"/>
    </row>
    <row r="275" spans="2:10" ht="12.75">
      <c r="B275" s="252"/>
      <c r="C275" s="248"/>
      <c r="D275" s="247"/>
      <c r="I275" s="235"/>
      <c r="J275" s="235"/>
    </row>
    <row r="276" spans="2:10" ht="12.75">
      <c r="B276" s="252"/>
      <c r="C276" s="248"/>
      <c r="D276" s="247"/>
      <c r="I276" s="235"/>
      <c r="J276" s="235"/>
    </row>
    <row r="277" spans="2:10" ht="12.75">
      <c r="B277" s="252"/>
      <c r="C277" s="248"/>
      <c r="D277" s="247"/>
      <c r="I277" s="235"/>
      <c r="J277" s="235"/>
    </row>
    <row r="278" spans="2:10" ht="12.75">
      <c r="B278" s="252"/>
      <c r="C278" s="248"/>
      <c r="D278" s="247"/>
      <c r="I278" s="235"/>
      <c r="J278" s="235"/>
    </row>
    <row r="279" spans="2:10" ht="12.75">
      <c r="B279" s="252"/>
      <c r="C279" s="248"/>
      <c r="D279" s="247"/>
      <c r="I279" s="235"/>
      <c r="J279" s="235"/>
    </row>
    <row r="280" spans="2:10" ht="12.75">
      <c r="B280" s="252"/>
      <c r="C280" s="248"/>
      <c r="D280" s="247"/>
      <c r="I280" s="235"/>
      <c r="J280" s="235"/>
    </row>
    <row r="281" spans="2:10" ht="12.75">
      <c r="B281" s="252"/>
      <c r="C281" s="248"/>
      <c r="D281" s="247"/>
      <c r="I281" s="235"/>
      <c r="J281" s="235"/>
    </row>
    <row r="282" spans="2:10" ht="12.75">
      <c r="B282" s="252"/>
      <c r="C282" s="248"/>
      <c r="D282" s="247"/>
      <c r="I282" s="235"/>
      <c r="J282" s="235"/>
    </row>
    <row r="283" spans="2:10" ht="12.75">
      <c r="B283" s="252"/>
      <c r="C283" s="248"/>
      <c r="D283" s="247"/>
      <c r="I283" s="235"/>
      <c r="J283" s="235"/>
    </row>
    <row r="284" spans="2:10" ht="12.75">
      <c r="B284" s="252"/>
      <c r="C284" s="248"/>
      <c r="D284" s="247"/>
      <c r="I284" s="235"/>
      <c r="J284" s="235"/>
    </row>
    <row r="285" spans="2:10" ht="12.75">
      <c r="B285" s="252"/>
      <c r="C285" s="248"/>
      <c r="D285" s="247"/>
      <c r="I285" s="235"/>
      <c r="J285" s="235"/>
    </row>
    <row r="286" spans="2:10" ht="12.75">
      <c r="B286" s="252"/>
      <c r="C286" s="248"/>
      <c r="D286" s="247"/>
      <c r="I286" s="235"/>
      <c r="J286" s="235"/>
    </row>
    <row r="287" spans="2:10" ht="12.75">
      <c r="B287" s="252"/>
      <c r="C287" s="248"/>
      <c r="D287" s="247"/>
      <c r="I287" s="235"/>
      <c r="J287" s="235"/>
    </row>
    <row r="288" spans="2:10" ht="12.75">
      <c r="B288" s="252"/>
      <c r="C288" s="248"/>
      <c r="D288" s="247"/>
      <c r="I288" s="235"/>
      <c r="J288" s="235"/>
    </row>
    <row r="289" spans="2:10" ht="12.75">
      <c r="B289" s="252"/>
      <c r="C289" s="248"/>
      <c r="D289" s="247"/>
      <c r="I289" s="235"/>
      <c r="J289" s="235"/>
    </row>
    <row r="290" spans="2:10" ht="12.75">
      <c r="B290" s="252"/>
      <c r="C290" s="248"/>
      <c r="D290" s="247"/>
      <c r="I290" s="235"/>
      <c r="J290" s="235"/>
    </row>
    <row r="291" spans="2:10" ht="12.75">
      <c r="B291" s="252"/>
      <c r="C291" s="248"/>
      <c r="D291" s="247"/>
      <c r="I291" s="235"/>
      <c r="J291" s="235"/>
    </row>
    <row r="292" spans="2:10" ht="12.75">
      <c r="B292" s="252"/>
      <c r="C292" s="248"/>
      <c r="D292" s="247"/>
      <c r="I292" s="235"/>
      <c r="J292" s="235"/>
    </row>
    <row r="293" spans="2:10" ht="12.75">
      <c r="B293" s="252"/>
      <c r="C293" s="248"/>
      <c r="D293" s="247"/>
      <c r="I293" s="235"/>
      <c r="J293" s="235"/>
    </row>
    <row r="294" spans="2:10" ht="12.75">
      <c r="B294" s="252"/>
      <c r="C294" s="248"/>
      <c r="D294" s="247"/>
      <c r="I294" s="235"/>
      <c r="J294" s="235"/>
    </row>
    <row r="295" spans="2:10" ht="12.75">
      <c r="B295" s="252"/>
      <c r="C295" s="248"/>
      <c r="D295" s="247"/>
      <c r="I295" s="235"/>
      <c r="J295" s="235"/>
    </row>
    <row r="296" spans="2:10" ht="12.75">
      <c r="B296" s="252"/>
      <c r="C296" s="248"/>
      <c r="D296" s="247"/>
      <c r="I296" s="235"/>
      <c r="J296" s="235"/>
    </row>
    <row r="297" spans="2:10" ht="12.75">
      <c r="B297" s="252"/>
      <c r="C297" s="248"/>
      <c r="D297" s="247"/>
      <c r="I297" s="235"/>
      <c r="J297" s="235"/>
    </row>
    <row r="298" spans="2:10" ht="12.75">
      <c r="B298" s="252"/>
      <c r="C298" s="248"/>
      <c r="D298" s="247"/>
      <c r="I298" s="235"/>
      <c r="J298" s="235"/>
    </row>
    <row r="299" spans="2:10" ht="12.75">
      <c r="B299" s="252"/>
      <c r="C299" s="248"/>
      <c r="D299" s="247"/>
      <c r="I299" s="235"/>
      <c r="J299" s="235"/>
    </row>
    <row r="300" spans="9:10" ht="12.75">
      <c r="I300" s="235"/>
      <c r="J300" s="235"/>
    </row>
    <row r="301" spans="9:10" ht="12.75">
      <c r="I301" s="235"/>
      <c r="J301" s="235"/>
    </row>
    <row r="302" spans="9:10" ht="12.75">
      <c r="I302" s="235"/>
      <c r="J302" s="235"/>
    </row>
    <row r="303" spans="9:10" ht="12.75">
      <c r="I303" s="235"/>
      <c r="J303" s="235"/>
    </row>
    <row r="304" spans="9:10" ht="12.75">
      <c r="I304" s="235"/>
      <c r="J304" s="235"/>
    </row>
    <row r="305" spans="9:10" ht="12.75">
      <c r="I305" s="235"/>
      <c r="J305" s="235"/>
    </row>
    <row r="306" spans="9:10" ht="12.75">
      <c r="I306" s="235"/>
      <c r="J306" s="235"/>
    </row>
    <row r="307" spans="9:10" ht="12.75">
      <c r="I307" s="235"/>
      <c r="J307" s="235"/>
    </row>
    <row r="308" spans="9:10" ht="12.75">
      <c r="I308" s="235"/>
      <c r="J308" s="235"/>
    </row>
    <row r="309" spans="9:10" ht="12.75">
      <c r="I309" s="235"/>
      <c r="J309" s="235"/>
    </row>
    <row r="310" spans="9:10" ht="12.75">
      <c r="I310" s="235"/>
      <c r="J310" s="235"/>
    </row>
    <row r="311" spans="9:10" ht="12.75">
      <c r="I311" s="235"/>
      <c r="J311" s="235"/>
    </row>
    <row r="312" spans="9:10" ht="12.75">
      <c r="I312" s="235"/>
      <c r="J312" s="235"/>
    </row>
    <row r="313" spans="9:10" ht="12.75">
      <c r="I313" s="235"/>
      <c r="J313" s="235"/>
    </row>
    <row r="314" spans="9:10" ht="12.75">
      <c r="I314" s="235"/>
      <c r="J314" s="235"/>
    </row>
    <row r="315" spans="9:10" ht="12.75">
      <c r="I315" s="235"/>
      <c r="J315" s="235"/>
    </row>
    <row r="316" spans="9:10" ht="12.75">
      <c r="I316" s="235"/>
      <c r="J316" s="235"/>
    </row>
    <row r="317" spans="9:10" ht="12.75">
      <c r="I317" s="235"/>
      <c r="J317" s="235"/>
    </row>
    <row r="318" spans="9:10" ht="12.75">
      <c r="I318" s="235"/>
      <c r="J318" s="235"/>
    </row>
    <row r="319" spans="9:10" ht="12.75">
      <c r="I319" s="235"/>
      <c r="J319" s="235"/>
    </row>
    <row r="320" spans="9:10" ht="12.75">
      <c r="I320" s="235"/>
      <c r="J320" s="235"/>
    </row>
    <row r="321" spans="9:10" ht="12.75">
      <c r="I321" s="235"/>
      <c r="J321" s="235"/>
    </row>
    <row r="322" spans="9:10" ht="12.75">
      <c r="I322" s="235"/>
      <c r="J322" s="235"/>
    </row>
    <row r="323" spans="9:10" ht="12.75">
      <c r="I323" s="235"/>
      <c r="J323" s="235"/>
    </row>
    <row r="324" ht="12.75">
      <c r="I324" s="235"/>
    </row>
    <row r="325" ht="12.75">
      <c r="I325" s="235"/>
    </row>
    <row r="326" ht="12.75">
      <c r="I326" s="235"/>
    </row>
    <row r="327" ht="12.75">
      <c r="I327" s="235"/>
    </row>
    <row r="328" ht="12.75">
      <c r="I328" s="235"/>
    </row>
    <row r="329" ht="12.75">
      <c r="I329" s="235"/>
    </row>
    <row r="330" ht="12.75">
      <c r="I330" s="235"/>
    </row>
    <row r="331" ht="12.75">
      <c r="I331" s="235"/>
    </row>
    <row r="332" ht="12.75">
      <c r="I332" s="235"/>
    </row>
    <row r="333" ht="12.75">
      <c r="I333" s="235"/>
    </row>
    <row r="334" ht="12.75">
      <c r="I334" s="235"/>
    </row>
    <row r="335" ht="12.75">
      <c r="I335" s="235"/>
    </row>
    <row r="336" ht="12.75">
      <c r="I336" s="235"/>
    </row>
    <row r="337" ht="12.75">
      <c r="I337" s="235"/>
    </row>
    <row r="338" ht="12.75">
      <c r="I338" s="235"/>
    </row>
    <row r="339" ht="12.75">
      <c r="I339" s="235"/>
    </row>
    <row r="340" ht="12.75">
      <c r="I340" s="235"/>
    </row>
    <row r="341" ht="12.75">
      <c r="I341" s="235"/>
    </row>
    <row r="342" ht="12.75">
      <c r="I342" s="235"/>
    </row>
    <row r="343" ht="12.75">
      <c r="I343" s="235"/>
    </row>
    <row r="344" ht="12.75">
      <c r="I344" s="235"/>
    </row>
    <row r="345" ht="12.75">
      <c r="I345" s="235"/>
    </row>
    <row r="346" ht="12.75">
      <c r="I346" s="235"/>
    </row>
    <row r="347" ht="12.75">
      <c r="I347" s="235"/>
    </row>
    <row r="348" ht="12.75">
      <c r="I348" s="235"/>
    </row>
    <row r="349" ht="12.75">
      <c r="I349" s="235"/>
    </row>
    <row r="350" ht="12.75">
      <c r="I350" s="235"/>
    </row>
    <row r="351" ht="12.75">
      <c r="I351" s="235"/>
    </row>
    <row r="352" ht="12.75">
      <c r="I352" s="235"/>
    </row>
    <row r="353" ht="12.75">
      <c r="I353" s="235"/>
    </row>
    <row r="354" ht="12.75">
      <c r="I354" s="235"/>
    </row>
    <row r="355" ht="12.75">
      <c r="I355" s="235"/>
    </row>
    <row r="356" ht="12.75">
      <c r="I356" s="235"/>
    </row>
    <row r="357" ht="12.75">
      <c r="I357" s="235"/>
    </row>
    <row r="358" ht="12.75">
      <c r="I358" s="235"/>
    </row>
    <row r="359" ht="12.75">
      <c r="I359" s="235"/>
    </row>
    <row r="360" ht="12.75">
      <c r="I360" s="235"/>
    </row>
    <row r="361" ht="12.75">
      <c r="I361" s="235"/>
    </row>
    <row r="362" ht="12.75">
      <c r="I362" s="235"/>
    </row>
    <row r="363" ht="12.75">
      <c r="I363" s="235"/>
    </row>
    <row r="364" ht="12.75">
      <c r="I364" s="235"/>
    </row>
    <row r="365" ht="12.75">
      <c r="I365" s="235"/>
    </row>
    <row r="366" ht="12.75">
      <c r="I366" s="235"/>
    </row>
    <row r="367" ht="12.75">
      <c r="I367" s="235"/>
    </row>
    <row r="368" ht="12.75">
      <c r="I368" s="235"/>
    </row>
    <row r="369" ht="12.75">
      <c r="I369" s="235"/>
    </row>
    <row r="370" ht="12.75">
      <c r="I370" s="235"/>
    </row>
    <row r="371" ht="12.75">
      <c r="I371" s="235"/>
    </row>
    <row r="372" ht="12.75">
      <c r="I372" s="235"/>
    </row>
    <row r="373" ht="12.75">
      <c r="I373" s="235"/>
    </row>
    <row r="374" ht="12.75">
      <c r="I374" s="235"/>
    </row>
    <row r="375" ht="12.75">
      <c r="I375" s="235"/>
    </row>
    <row r="376" ht="12.75">
      <c r="I376" s="235"/>
    </row>
    <row r="377" ht="12.75">
      <c r="I377" s="235"/>
    </row>
    <row r="378" ht="12.75">
      <c r="I378" s="235"/>
    </row>
    <row r="379" ht="12.75">
      <c r="I379" s="235"/>
    </row>
    <row r="380" ht="12.75">
      <c r="I380" s="235"/>
    </row>
    <row r="381" ht="12.75">
      <c r="I381" s="235"/>
    </row>
    <row r="382" ht="12.75">
      <c r="I382" s="235"/>
    </row>
    <row r="383" ht="12.75">
      <c r="I383" s="235"/>
    </row>
    <row r="384" ht="12.75">
      <c r="I384" s="235"/>
    </row>
    <row r="385" ht="12.75">
      <c r="I385" s="235"/>
    </row>
    <row r="386" ht="12.75">
      <c r="I386" s="235"/>
    </row>
    <row r="387" ht="12.75">
      <c r="I387" s="235"/>
    </row>
    <row r="388" ht="12.75">
      <c r="I388" s="235"/>
    </row>
    <row r="389" ht="12.75">
      <c r="I389" s="235"/>
    </row>
    <row r="390" ht="12.75">
      <c r="I390" s="235"/>
    </row>
    <row r="391" ht="12.75">
      <c r="I391" s="235"/>
    </row>
    <row r="392" ht="12.75">
      <c r="I392" s="235"/>
    </row>
    <row r="393" ht="12.75">
      <c r="I393" s="235"/>
    </row>
    <row r="394" ht="12.75">
      <c r="I394" s="235"/>
    </row>
    <row r="395" ht="12.75">
      <c r="I395" s="235"/>
    </row>
    <row r="396" ht="12.75">
      <c r="I396" s="235"/>
    </row>
    <row r="397" ht="12.75">
      <c r="I397" s="235"/>
    </row>
    <row r="398" ht="12.75">
      <c r="I398" s="235"/>
    </row>
    <row r="399" ht="12.75">
      <c r="I399" s="235"/>
    </row>
    <row r="400" ht="12.75">
      <c r="I400" s="235"/>
    </row>
    <row r="401" ht="12.75">
      <c r="I401" s="235"/>
    </row>
    <row r="402" ht="12.75">
      <c r="I402" s="235"/>
    </row>
    <row r="403" ht="12.75">
      <c r="I403" s="235"/>
    </row>
    <row r="404" ht="12.75">
      <c r="I404" s="235"/>
    </row>
    <row r="405" ht="12.75">
      <c r="I405" s="235"/>
    </row>
    <row r="406" ht="12.75">
      <c r="I406" s="235"/>
    </row>
  </sheetData>
  <sheetProtection/>
  <mergeCells count="22">
    <mergeCell ref="B36:G36"/>
    <mergeCell ref="B30:C30"/>
    <mergeCell ref="I6:M6"/>
    <mergeCell ref="I7:M7"/>
    <mergeCell ref="B20:F20"/>
    <mergeCell ref="H22:L30"/>
    <mergeCell ref="B34:G34"/>
    <mergeCell ref="I34:L34"/>
    <mergeCell ref="B9:F9"/>
    <mergeCell ref="B10:F10"/>
    <mergeCell ref="B11:F11"/>
    <mergeCell ref="G6:H17"/>
    <mergeCell ref="B14:C14"/>
    <mergeCell ref="B15:C15"/>
    <mergeCell ref="B6:F7"/>
    <mergeCell ref="B16:C16"/>
    <mergeCell ref="B17:C17"/>
    <mergeCell ref="B35:G35"/>
    <mergeCell ref="I35:L35"/>
    <mergeCell ref="H19:L19"/>
    <mergeCell ref="B12:F12"/>
    <mergeCell ref="B19:F19"/>
  </mergeCells>
  <conditionalFormatting sqref="G118">
    <cfRule type="iconSet" priority="7" dxfId="3">
      <iconSet iconSet="3Symbols2">
        <cfvo type="percent" val="0"/>
        <cfvo type="num" val="0"/>
        <cfvo gte="0" type="num" val="0"/>
      </iconSet>
    </cfRule>
  </conditionalFormatting>
  <conditionalFormatting sqref="F16">
    <cfRule type="iconSet" priority="6" dxfId="3">
      <iconSet iconSet="3Symbols2">
        <cfvo type="percent" val="0"/>
        <cfvo type="num" val="0"/>
        <cfvo gte="0" type="num" val="0"/>
      </iconSet>
    </cfRule>
  </conditionalFormatting>
  <conditionalFormatting sqref="F15">
    <cfRule type="iconSet" priority="5" dxfId="3">
      <iconSet iconSet="3Symbols2">
        <cfvo type="percent" val="0"/>
        <cfvo type="num" val="0"/>
        <cfvo gte="0" type="num" val="0"/>
      </iconSet>
    </cfRule>
  </conditionalFormatting>
  <conditionalFormatting sqref="F23:F29">
    <cfRule type="iconSet" priority="4" dxfId="3">
      <iconSet iconSet="3Symbols2">
        <cfvo type="percent" val="0"/>
        <cfvo type="num" val="0"/>
        <cfvo gte="0" type="num" val="0"/>
      </iconSet>
    </cfRule>
  </conditionalFormatting>
  <conditionalFormatting sqref="F30">
    <cfRule type="iconSet" priority="3" dxfId="3">
      <iconSet iconSet="3Symbols2">
        <cfvo type="percent" val="0"/>
        <cfvo type="num" val="0"/>
        <cfvo gte="0" type="num" val="0"/>
      </iconSet>
    </cfRule>
  </conditionalFormatting>
  <conditionalFormatting sqref="G44">
    <cfRule type="iconSet" priority="2" dxfId="3">
      <iconSet iconSet="3Symbols2">
        <cfvo type="percent" val="0"/>
        <cfvo type="num" val="0"/>
        <cfvo gte="0" type="num" val="0"/>
      </iconSet>
    </cfRule>
  </conditionalFormatting>
  <conditionalFormatting sqref="D17:F17">
    <cfRule type="iconSet" priority="1" dxfId="3">
      <iconSet iconSet="3Symbols2">
        <cfvo type="percent" val="0"/>
        <cfvo type="num" val="0"/>
        <cfvo gte="0" type="num" val="0"/>
      </iconSet>
    </cfRule>
  </conditionalFormatting>
  <conditionalFormatting sqref="G45:G117 G38:G43">
    <cfRule type="iconSet" priority="8" dxfId="3">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38:C118"/>
    <dataValidation type="list" allowBlank="1" showInputMessage="1" showErrorMessage="1" sqref="D38:D118">
      <formula1>Categories</formula1>
    </dataValidation>
  </dataValidations>
  <printOptions/>
  <pageMargins left="0.2362204724409449" right="0.2362204724409449" top="0.31496062992125984" bottom="0.5118110236220472" header="0.31496062992125984" footer="0.5118110236220472"/>
  <pageSetup fitToHeight="1" fitToWidth="1" orientation="portrait" paperSize="9" scale="35" r:id="rId3"/>
  <drawing r:id="rId2"/>
  <legacyDrawing r:id="rId1"/>
</worksheet>
</file>

<file path=xl/worksheets/sheet3.xml><?xml version="1.0" encoding="utf-8"?>
<worksheet xmlns="http://schemas.openxmlformats.org/spreadsheetml/2006/main" xmlns:r="http://schemas.openxmlformats.org/officeDocument/2006/relationships">
  <sheetPr codeName="Feuil3">
    <tabColor theme="8" tint="-0.24997000396251678"/>
    <pageSetUpPr fitToPage="1"/>
  </sheetPr>
  <dimension ref="A1:IU406"/>
  <sheetViews>
    <sheetView showGridLines="0" zoomScalePageLayoutView="125" workbookViewId="0" topLeftCell="A1">
      <selection activeCell="B2" sqref="B2"/>
    </sheetView>
  </sheetViews>
  <sheetFormatPr defaultColWidth="9.140625" defaultRowHeight="12.75"/>
  <cols>
    <col min="1" max="1" width="1.7109375" style="160" customWidth="1"/>
    <col min="2" max="2" width="36.7109375" style="160" customWidth="1"/>
    <col min="3" max="3" width="10.28125" style="221" customWidth="1"/>
    <col min="4" max="4" width="22.421875" style="164" customWidth="1"/>
    <col min="5" max="5" width="20.8515625" style="164" customWidth="1"/>
    <col min="6" max="6" width="16.140625" style="164" customWidth="1"/>
    <col min="7" max="7" width="15.421875" style="160" customWidth="1"/>
    <col min="8" max="8" width="14.28125" style="160" customWidth="1"/>
    <col min="9" max="9" width="37.00390625" style="165" customWidth="1"/>
    <col min="10" max="10" width="19.00390625" style="160" customWidth="1"/>
    <col min="11" max="11" width="17.421875" style="160" customWidth="1"/>
    <col min="12" max="12" width="23.7109375" style="160" customWidth="1"/>
    <col min="13" max="13" width="21.00390625" style="160" customWidth="1"/>
    <col min="14" max="14" width="31.7109375" style="160" bestFit="1" customWidth="1"/>
    <col min="15" max="15" width="39.140625" style="160" hidden="1" customWidth="1"/>
    <col min="16" max="16" width="16.8515625" style="160" hidden="1" customWidth="1"/>
    <col min="17" max="17" width="18.28125" style="160" hidden="1" customWidth="1"/>
    <col min="18" max="18" width="14.7109375" style="160" customWidth="1"/>
    <col min="19" max="19" width="22.421875" style="160" bestFit="1" customWidth="1"/>
    <col min="20" max="20" width="22.7109375" style="160" bestFit="1" customWidth="1"/>
    <col min="21" max="21" width="20.8515625" style="160" bestFit="1" customWidth="1"/>
    <col min="22" max="22" width="26.57421875" style="160" bestFit="1" customWidth="1"/>
    <col min="23" max="23" width="19.28125" style="160" bestFit="1" customWidth="1"/>
    <col min="24" max="24" width="11.7109375" style="160" bestFit="1" customWidth="1"/>
    <col min="25" max="16384" width="9.140625" style="160" customWidth="1"/>
  </cols>
  <sheetData>
    <row r="1" spans="2:4" ht="15.75" customHeight="1">
      <c r="B1" s="161"/>
      <c r="C1" s="162"/>
      <c r="D1" s="163"/>
    </row>
    <row r="2" spans="1:17" ht="28.5" customHeight="1">
      <c r="A2" s="166"/>
      <c r="B2" s="413" t="str">
        <f ca="1">"Budget Mensuel : "&amp;MID(CELL("nomfichier",A1),FIND("]",CELL("nomfichier",A1),1)+1,30)</f>
        <v>Budget Mensuel : Mars</v>
      </c>
      <c r="C2" s="167"/>
      <c r="D2" s="168"/>
      <c r="E2" s="169"/>
      <c r="F2" s="169"/>
      <c r="G2" s="170"/>
      <c r="H2" s="170"/>
      <c r="I2" s="170"/>
      <c r="J2" s="170"/>
      <c r="K2" s="170"/>
      <c r="L2" s="170"/>
      <c r="M2" s="170"/>
      <c r="N2" s="170"/>
      <c r="O2" s="170"/>
      <c r="P2" s="170"/>
      <c r="Q2" s="170"/>
    </row>
    <row r="3" spans="1:17" ht="15" customHeight="1">
      <c r="A3" s="166"/>
      <c r="B3" s="171"/>
      <c r="C3" s="172"/>
      <c r="D3" s="173"/>
      <c r="E3" s="169"/>
      <c r="F3" s="169"/>
      <c r="G3" s="174"/>
      <c r="H3" s="170"/>
      <c r="I3" s="170"/>
      <c r="J3" s="170"/>
      <c r="K3" s="170"/>
      <c r="L3" s="170"/>
      <c r="M3" s="170"/>
      <c r="N3" s="170"/>
      <c r="O3" s="170"/>
      <c r="P3" s="170"/>
      <c r="Q3" s="170"/>
    </row>
    <row r="4" spans="2:17" ht="12.75" customHeight="1">
      <c r="B4" s="175"/>
      <c r="C4" s="176"/>
      <c r="D4" s="177"/>
      <c r="E4" s="253"/>
      <c r="F4" s="179"/>
      <c r="G4" s="180"/>
      <c r="H4" s="170"/>
      <c r="I4" s="170"/>
      <c r="J4" s="170"/>
      <c r="K4" s="170"/>
      <c r="L4" s="170"/>
      <c r="M4" s="170"/>
      <c r="N4" s="170"/>
      <c r="O4" s="170"/>
      <c r="P4" s="170"/>
      <c r="Q4" s="170"/>
    </row>
    <row r="5" spans="2:17" ht="12.75" customHeight="1">
      <c r="B5" s="175"/>
      <c r="C5" s="176"/>
      <c r="D5" s="177"/>
      <c r="E5" s="178"/>
      <c r="F5" s="179"/>
      <c r="G5" s="180"/>
      <c r="H5" s="170"/>
      <c r="I5" s="170"/>
      <c r="J5" s="170"/>
      <c r="K5" s="170"/>
      <c r="L5" s="170"/>
      <c r="M5" s="170"/>
      <c r="N5" s="170"/>
      <c r="O5" s="170"/>
      <c r="P5" s="170"/>
      <c r="Q5" s="170"/>
    </row>
    <row r="6" spans="2:17" ht="12.75" customHeight="1">
      <c r="B6" s="347" t="s">
        <v>143</v>
      </c>
      <c r="C6" s="348"/>
      <c r="D6" s="348"/>
      <c r="E6" s="348"/>
      <c r="F6" s="349"/>
      <c r="G6" s="354"/>
      <c r="H6" s="355"/>
      <c r="I6" s="362" t="s">
        <v>107</v>
      </c>
      <c r="J6" s="363"/>
      <c r="K6" s="363"/>
      <c r="L6" s="363"/>
      <c r="M6" s="363"/>
      <c r="N6" s="170"/>
      <c r="O6" s="170"/>
      <c r="P6" s="170"/>
      <c r="Q6" s="170"/>
    </row>
    <row r="7" spans="2:17" ht="12.75" customHeight="1">
      <c r="B7" s="350"/>
      <c r="C7" s="351"/>
      <c r="D7" s="351"/>
      <c r="E7" s="351"/>
      <c r="F7" s="352"/>
      <c r="G7" s="356"/>
      <c r="H7" s="355"/>
      <c r="I7" s="327" t="s">
        <v>108</v>
      </c>
      <c r="J7" s="328"/>
      <c r="K7" s="328"/>
      <c r="L7" s="328"/>
      <c r="M7" s="328"/>
      <c r="N7" s="170"/>
      <c r="O7" s="170"/>
      <c r="P7" s="170"/>
      <c r="Q7" s="170"/>
    </row>
    <row r="8" spans="2:17" ht="3.75" customHeight="1">
      <c r="B8" s="181"/>
      <c r="C8" s="176"/>
      <c r="D8" s="177"/>
      <c r="E8" s="178"/>
      <c r="F8" s="182"/>
      <c r="G8" s="356"/>
      <c r="H8" s="355"/>
      <c r="I8" s="170"/>
      <c r="J8" s="170"/>
      <c r="K8" s="170"/>
      <c r="L8" s="170"/>
      <c r="M8" s="170"/>
      <c r="N8" s="170"/>
      <c r="O8" s="170"/>
      <c r="P8" s="170"/>
      <c r="Q8" s="170"/>
    </row>
    <row r="9" spans="2:17" ht="36.75">
      <c r="B9" s="333" t="s">
        <v>113</v>
      </c>
      <c r="C9" s="334"/>
      <c r="D9" s="334"/>
      <c r="E9" s="334"/>
      <c r="F9" s="335"/>
      <c r="G9" s="356"/>
      <c r="H9" s="355"/>
      <c r="I9" s="170"/>
      <c r="J9" s="170"/>
      <c r="K9" s="170"/>
      <c r="L9" s="170"/>
      <c r="M9" s="170"/>
      <c r="N9" s="170"/>
      <c r="O9" s="309" t="s">
        <v>99</v>
      </c>
      <c r="P9" s="310" t="s">
        <v>105</v>
      </c>
      <c r="Q9" s="310" t="s">
        <v>106</v>
      </c>
    </row>
    <row r="10" spans="2:17" ht="36.75">
      <c r="B10" s="336">
        <f>IF(F17=0,"",IF(F17&lt;0,Budget_négatif,Budget_positif))</f>
      </c>
      <c r="C10" s="337"/>
      <c r="D10" s="337"/>
      <c r="E10" s="337"/>
      <c r="F10" s="338"/>
      <c r="G10" s="356"/>
      <c r="H10" s="355"/>
      <c r="I10" s="170"/>
      <c r="J10" s="170"/>
      <c r="K10" s="170"/>
      <c r="L10" s="170"/>
      <c r="M10" s="170"/>
      <c r="N10" s="170"/>
      <c r="O10" s="311" t="s">
        <v>110</v>
      </c>
      <c r="P10" s="310"/>
      <c r="Q10" s="310"/>
    </row>
    <row r="11" spans="2:17" ht="12.75">
      <c r="B11" s="339">
        <f>IF(F15=0,"",IF(F15&gt;0,Resouces_positives,Resources_négatives))</f>
      </c>
      <c r="C11" s="340"/>
      <c r="D11" s="340"/>
      <c r="E11" s="340"/>
      <c r="F11" s="341"/>
      <c r="G11" s="356"/>
      <c r="H11" s="355"/>
      <c r="I11" s="185"/>
      <c r="J11" s="184"/>
      <c r="K11" s="186"/>
      <c r="L11" s="187"/>
      <c r="O11" s="311" t="s">
        <v>111</v>
      </c>
      <c r="P11" s="310"/>
      <c r="Q11" s="310"/>
    </row>
    <row r="12" spans="2:17" ht="12.75">
      <c r="B12" s="336">
        <f>IF(F16=0,"",IF(F16&gt;0,Dépenses_positives,Dépenses_négatives))</f>
      </c>
      <c r="C12" s="337"/>
      <c r="D12" s="337"/>
      <c r="E12" s="337"/>
      <c r="F12" s="338"/>
      <c r="G12" s="356"/>
      <c r="H12" s="355"/>
      <c r="I12" s="185"/>
      <c r="J12" s="184"/>
      <c r="K12" s="186"/>
      <c r="L12" s="187"/>
      <c r="O12" s="311" t="s">
        <v>112</v>
      </c>
      <c r="P12" s="310"/>
      <c r="Q12" s="310"/>
    </row>
    <row r="13" spans="2:17" ht="12.75">
      <c r="B13" s="188"/>
      <c r="C13" s="189"/>
      <c r="D13" s="177"/>
      <c r="E13" s="177"/>
      <c r="F13" s="190"/>
      <c r="G13" s="356"/>
      <c r="H13" s="355"/>
      <c r="I13" s="185"/>
      <c r="J13" s="184"/>
      <c r="K13" s="186"/>
      <c r="L13" s="187"/>
      <c r="O13" s="311" t="s">
        <v>114</v>
      </c>
      <c r="P13" s="310"/>
      <c r="Q13" s="310"/>
    </row>
    <row r="14" spans="2:17" ht="15" customHeight="1">
      <c r="B14" s="342" t="s">
        <v>24</v>
      </c>
      <c r="C14" s="343"/>
      <c r="D14" s="254" t="s">
        <v>50</v>
      </c>
      <c r="E14" s="255" t="s">
        <v>51</v>
      </c>
      <c r="F14" s="256" t="s">
        <v>17</v>
      </c>
      <c r="G14" s="356"/>
      <c r="H14" s="355"/>
      <c r="I14" s="160"/>
      <c r="M14" s="183"/>
      <c r="O14" s="311" t="s">
        <v>115</v>
      </c>
      <c r="P14" s="310"/>
      <c r="Q14" s="310"/>
    </row>
    <row r="15" spans="2:17" ht="15" customHeight="1">
      <c r="B15" s="344" t="s">
        <v>33</v>
      </c>
      <c r="C15" s="345"/>
      <c r="D15" s="191">
        <f>D30</f>
        <v>0</v>
      </c>
      <c r="E15" s="191">
        <f>E30</f>
        <v>0</v>
      </c>
      <c r="F15" s="103">
        <f>E15-D15</f>
        <v>0</v>
      </c>
      <c r="G15" s="356"/>
      <c r="H15" s="355"/>
      <c r="I15" s="160"/>
      <c r="M15" s="183"/>
      <c r="O15" s="311" t="s">
        <v>144</v>
      </c>
      <c r="P15" s="310"/>
      <c r="Q15" s="310"/>
    </row>
    <row r="16" spans="2:17" ht="15" customHeight="1">
      <c r="B16" s="344" t="s">
        <v>34</v>
      </c>
      <c r="C16" s="345"/>
      <c r="D16" s="192">
        <f>E118</f>
        <v>0</v>
      </c>
      <c r="E16" s="192">
        <f>F118</f>
        <v>0</v>
      </c>
      <c r="F16" s="103">
        <f>D16-E16</f>
        <v>0</v>
      </c>
      <c r="G16" s="356"/>
      <c r="H16" s="355"/>
      <c r="I16" s="160"/>
      <c r="M16" s="183"/>
      <c r="O16" s="311" t="s">
        <v>145</v>
      </c>
      <c r="P16" s="310"/>
      <c r="Q16" s="310"/>
    </row>
    <row r="17" spans="2:17" ht="15" customHeight="1">
      <c r="B17" s="322" t="s">
        <v>139</v>
      </c>
      <c r="C17" s="323"/>
      <c r="D17" s="104">
        <f>D15-D16</f>
        <v>0</v>
      </c>
      <c r="E17" s="104">
        <f>E15-E16</f>
        <v>0</v>
      </c>
      <c r="F17" s="105">
        <f>E17-D17</f>
        <v>0</v>
      </c>
      <c r="G17" s="356"/>
      <c r="H17" s="355"/>
      <c r="I17" s="160"/>
      <c r="M17" s="183"/>
      <c r="O17" s="311" t="s">
        <v>116</v>
      </c>
      <c r="P17" s="310"/>
      <c r="Q17" s="310"/>
    </row>
    <row r="18" spans="1:17" ht="12.75">
      <c r="A18" s="183"/>
      <c r="B18" s="183"/>
      <c r="C18" s="193"/>
      <c r="D18" s="194"/>
      <c r="E18" s="194"/>
      <c r="F18" s="194"/>
      <c r="G18" s="183"/>
      <c r="H18" s="195"/>
      <c r="I18" s="196"/>
      <c r="M18" s="183"/>
      <c r="N18" s="183"/>
      <c r="O18" s="311" t="s">
        <v>117</v>
      </c>
      <c r="P18" s="310"/>
      <c r="Q18" s="310"/>
    </row>
    <row r="19" spans="2:17" ht="15">
      <c r="B19" s="324" t="s">
        <v>94</v>
      </c>
      <c r="C19" s="325"/>
      <c r="D19" s="325"/>
      <c r="E19" s="325"/>
      <c r="F19" s="326"/>
      <c r="G19" s="197"/>
      <c r="H19" s="346"/>
      <c r="I19" s="346"/>
      <c r="J19" s="346"/>
      <c r="K19" s="346"/>
      <c r="L19" s="346"/>
      <c r="O19" s="311" t="s">
        <v>118</v>
      </c>
      <c r="P19" s="310"/>
      <c r="Q19" s="310"/>
    </row>
    <row r="20" spans="2:17" ht="12.75">
      <c r="B20" s="357" t="s">
        <v>140</v>
      </c>
      <c r="C20" s="358"/>
      <c r="D20" s="358"/>
      <c r="E20" s="358"/>
      <c r="F20" s="359"/>
      <c r="G20" s="197"/>
      <c r="H20" s="198"/>
      <c r="I20" s="196"/>
      <c r="O20" s="311" t="s">
        <v>146</v>
      </c>
      <c r="P20" s="310"/>
      <c r="Q20" s="310"/>
    </row>
    <row r="21" spans="2:17" ht="15">
      <c r="B21" s="199"/>
      <c r="C21" s="200"/>
      <c r="D21" s="201"/>
      <c r="E21" s="200"/>
      <c r="F21" s="202"/>
      <c r="G21" s="197"/>
      <c r="H21" s="198"/>
      <c r="I21" s="196"/>
      <c r="O21" s="311" t="s">
        <v>119</v>
      </c>
      <c r="P21" s="310"/>
      <c r="Q21" s="310"/>
    </row>
    <row r="22" spans="2:17" ht="33.75">
      <c r="B22" s="262" t="s">
        <v>97</v>
      </c>
      <c r="C22" s="257" t="s">
        <v>98</v>
      </c>
      <c r="D22" s="258" t="s">
        <v>141</v>
      </c>
      <c r="E22" s="259" t="s">
        <v>25</v>
      </c>
      <c r="F22" s="260" t="s">
        <v>31</v>
      </c>
      <c r="G22" s="197"/>
      <c r="H22" s="329"/>
      <c r="I22" s="329"/>
      <c r="J22" s="329"/>
      <c r="K22" s="329"/>
      <c r="L22" s="329"/>
      <c r="O22" s="311" t="s">
        <v>120</v>
      </c>
      <c r="P22" s="310"/>
      <c r="Q22" s="310"/>
    </row>
    <row r="23" spans="2:17" ht="12.75">
      <c r="B23" s="203" t="s">
        <v>124</v>
      </c>
      <c r="C23" s="261">
        <v>1</v>
      </c>
      <c r="D23" s="99"/>
      <c r="E23" s="99"/>
      <c r="F23" s="106">
        <f aca="true" t="shared" si="0" ref="F23:F29">E23-D23</f>
        <v>0</v>
      </c>
      <c r="G23" s="197"/>
      <c r="H23" s="329"/>
      <c r="I23" s="329"/>
      <c r="J23" s="329"/>
      <c r="K23" s="329"/>
      <c r="L23" s="329"/>
      <c r="O23" s="311" t="s">
        <v>121</v>
      </c>
      <c r="P23" s="310"/>
      <c r="Q23" s="310"/>
    </row>
    <row r="24" spans="2:17" ht="12.75">
      <c r="B24" s="203" t="s">
        <v>125</v>
      </c>
      <c r="C24" s="261">
        <v>1</v>
      </c>
      <c r="D24" s="99"/>
      <c r="E24" s="99"/>
      <c r="F24" s="106">
        <f t="shared" si="0"/>
        <v>0</v>
      </c>
      <c r="G24" s="197"/>
      <c r="H24" s="329"/>
      <c r="I24" s="329"/>
      <c r="J24" s="329"/>
      <c r="K24" s="329"/>
      <c r="L24" s="329"/>
      <c r="O24" s="311" t="s">
        <v>122</v>
      </c>
      <c r="P24" s="310"/>
      <c r="Q24" s="310"/>
    </row>
    <row r="25" spans="2:17" ht="12.75">
      <c r="B25" s="203" t="s">
        <v>126</v>
      </c>
      <c r="C25" s="261">
        <v>1</v>
      </c>
      <c r="D25" s="99"/>
      <c r="E25" s="99"/>
      <c r="F25" s="106">
        <f t="shared" si="0"/>
        <v>0</v>
      </c>
      <c r="G25" s="197"/>
      <c r="H25" s="329"/>
      <c r="I25" s="329"/>
      <c r="J25" s="329"/>
      <c r="K25" s="329"/>
      <c r="L25" s="329"/>
      <c r="O25" s="311" t="s">
        <v>123</v>
      </c>
      <c r="P25" s="310"/>
      <c r="Q25" s="310"/>
    </row>
    <row r="26" spans="2:17" ht="12.75">
      <c r="B26" s="203" t="s">
        <v>127</v>
      </c>
      <c r="C26" s="261">
        <v>2</v>
      </c>
      <c r="D26" s="99"/>
      <c r="E26" s="99"/>
      <c r="F26" s="106">
        <f t="shared" si="0"/>
        <v>0</v>
      </c>
      <c r="G26" s="197"/>
      <c r="H26" s="329"/>
      <c r="I26" s="329"/>
      <c r="J26" s="329"/>
      <c r="K26" s="329"/>
      <c r="L26" s="329"/>
      <c r="O26" s="311" t="s">
        <v>100</v>
      </c>
      <c r="P26" s="310"/>
      <c r="Q26" s="310"/>
    </row>
    <row r="27" spans="2:12" ht="12.75">
      <c r="B27" s="203" t="s">
        <v>128</v>
      </c>
      <c r="C27" s="261">
        <v>2</v>
      </c>
      <c r="D27" s="99"/>
      <c r="E27" s="99"/>
      <c r="F27" s="106">
        <f t="shared" si="0"/>
        <v>0</v>
      </c>
      <c r="G27" s="197"/>
      <c r="H27" s="329"/>
      <c r="I27" s="329"/>
      <c r="J27" s="329"/>
      <c r="K27" s="329"/>
      <c r="L27" s="329"/>
    </row>
    <row r="28" spans="2:12" ht="12.75">
      <c r="B28" s="203" t="s">
        <v>44</v>
      </c>
      <c r="C28" s="261">
        <v>2</v>
      </c>
      <c r="D28" s="99"/>
      <c r="E28" s="99"/>
      <c r="F28" s="106">
        <f t="shared" si="0"/>
        <v>0</v>
      </c>
      <c r="G28" s="197"/>
      <c r="H28" s="329"/>
      <c r="I28" s="329"/>
      <c r="J28" s="329"/>
      <c r="K28" s="329"/>
      <c r="L28" s="329"/>
    </row>
    <row r="29" spans="1:12" ht="12.75">
      <c r="A29" s="204"/>
      <c r="B29" s="203" t="s">
        <v>45</v>
      </c>
      <c r="C29" s="261">
        <v>2</v>
      </c>
      <c r="D29" s="99"/>
      <c r="E29" s="99"/>
      <c r="F29" s="106">
        <f t="shared" si="0"/>
        <v>0</v>
      </c>
      <c r="G29" s="205"/>
      <c r="H29" s="329"/>
      <c r="I29" s="329"/>
      <c r="J29" s="329"/>
      <c r="K29" s="329"/>
      <c r="L29" s="329"/>
    </row>
    <row r="30" spans="2:12" s="206" customFormat="1" ht="12.75">
      <c r="B30" s="360" t="s">
        <v>35</v>
      </c>
      <c r="C30" s="361"/>
      <c r="D30" s="207">
        <f>SUM(D23:D29)</f>
        <v>0</v>
      </c>
      <c r="E30" s="207">
        <f>SUM(E23:E29)</f>
        <v>0</v>
      </c>
      <c r="F30" s="208">
        <f>SUM(F23:F29)</f>
        <v>0</v>
      </c>
      <c r="G30" s="209"/>
      <c r="H30" s="329"/>
      <c r="I30" s="329"/>
      <c r="J30" s="329"/>
      <c r="K30" s="329"/>
      <c r="L30" s="329"/>
    </row>
    <row r="31" spans="1:12" s="204" customFormat="1" ht="12.75">
      <c r="A31" s="210"/>
      <c r="B31" s="211"/>
      <c r="C31" s="212"/>
      <c r="D31" s="213"/>
      <c r="E31" s="213"/>
      <c r="F31" s="59"/>
      <c r="G31" s="214"/>
      <c r="H31" s="160"/>
      <c r="I31" s="165"/>
      <c r="J31" s="215"/>
      <c r="K31" s="215"/>
      <c r="L31" s="216"/>
    </row>
    <row r="32" spans="2:7" ht="12.75">
      <c r="B32" s="217"/>
      <c r="C32" s="186"/>
      <c r="D32" s="218"/>
      <c r="E32" s="219"/>
      <c r="F32" s="220"/>
      <c r="G32" s="187"/>
    </row>
    <row r="33" spans="5:13" ht="12.75">
      <c r="E33" s="177"/>
      <c r="F33" s="177"/>
      <c r="G33" s="222"/>
      <c r="H33" s="198"/>
      <c r="M33" s="223"/>
    </row>
    <row r="34" spans="2:13" ht="15">
      <c r="B34" s="324" t="s">
        <v>32</v>
      </c>
      <c r="C34" s="325"/>
      <c r="D34" s="325"/>
      <c r="E34" s="325"/>
      <c r="F34" s="325"/>
      <c r="G34" s="326"/>
      <c r="H34" s="198"/>
      <c r="I34" s="324" t="s">
        <v>107</v>
      </c>
      <c r="J34" s="325"/>
      <c r="K34" s="325"/>
      <c r="L34" s="326"/>
      <c r="M34" s="223"/>
    </row>
    <row r="35" spans="2:13" ht="12.75">
      <c r="B35" s="327" t="s">
        <v>137</v>
      </c>
      <c r="C35" s="328"/>
      <c r="D35" s="328"/>
      <c r="E35" s="328"/>
      <c r="F35" s="328"/>
      <c r="G35" s="353"/>
      <c r="H35" s="198"/>
      <c r="I35" s="327" t="s">
        <v>108</v>
      </c>
      <c r="J35" s="328"/>
      <c r="K35" s="328"/>
      <c r="L35" s="353"/>
      <c r="M35" s="223"/>
    </row>
    <row r="36" spans="2:12" ht="3.75" customHeight="1">
      <c r="B36" s="330"/>
      <c r="C36" s="331"/>
      <c r="D36" s="331"/>
      <c r="E36" s="331"/>
      <c r="F36" s="331"/>
      <c r="G36" s="332"/>
      <c r="H36" s="198"/>
      <c r="I36" s="224"/>
      <c r="J36" s="198"/>
      <c r="K36" s="198"/>
      <c r="L36" s="225"/>
    </row>
    <row r="37" spans="2:12" ht="33.75">
      <c r="B37" s="263" t="s">
        <v>52</v>
      </c>
      <c r="C37" s="264" t="s">
        <v>98</v>
      </c>
      <c r="D37" s="265" t="s">
        <v>48</v>
      </c>
      <c r="E37" s="266" t="s">
        <v>50</v>
      </c>
      <c r="F37" s="266" t="s">
        <v>51</v>
      </c>
      <c r="G37" s="267" t="s">
        <v>17</v>
      </c>
      <c r="H37" s="198"/>
      <c r="I37" s="297" t="s">
        <v>99</v>
      </c>
      <c r="J37" s="298" t="s">
        <v>103</v>
      </c>
      <c r="K37" s="299" t="s">
        <v>101</v>
      </c>
      <c r="L37" s="300" t="s">
        <v>102</v>
      </c>
    </row>
    <row r="38" spans="2:12" ht="12.75">
      <c r="B38" s="231" t="s">
        <v>26</v>
      </c>
      <c r="C38" s="269">
        <f aca="true" t="shared" si="1" ref="C38:C101">VLOOKUP(D38,Tableau_param_categories,2,FALSE)</f>
        <v>3</v>
      </c>
      <c r="D38" s="270" t="s">
        <v>110</v>
      </c>
      <c r="E38" s="69"/>
      <c r="F38" s="69"/>
      <c r="G38" s="107">
        <f aca="true" t="shared" si="2" ref="G38:G101">E38-F38</f>
        <v>0</v>
      </c>
      <c r="H38" s="198"/>
      <c r="I38" s="301" t="s">
        <v>110</v>
      </c>
      <c r="J38" s="302"/>
      <c r="K38" s="303"/>
      <c r="L38" s="304">
        <v>0</v>
      </c>
    </row>
    <row r="39" spans="2:12" ht="12.75">
      <c r="B39" s="231" t="s">
        <v>27</v>
      </c>
      <c r="C39" s="269">
        <f t="shared" si="1"/>
        <v>3</v>
      </c>
      <c r="D39" s="270" t="s">
        <v>110</v>
      </c>
      <c r="E39" s="69"/>
      <c r="F39" s="69"/>
      <c r="G39" s="107">
        <f t="shared" si="2"/>
        <v>0</v>
      </c>
      <c r="H39" s="198"/>
      <c r="I39" s="301" t="s">
        <v>111</v>
      </c>
      <c r="J39" s="302"/>
      <c r="K39" s="303"/>
      <c r="L39" s="304">
        <v>0</v>
      </c>
    </row>
    <row r="40" spans="2:12" ht="12.75">
      <c r="B40" s="231" t="s">
        <v>46</v>
      </c>
      <c r="C40" s="269">
        <f t="shared" si="1"/>
        <v>3</v>
      </c>
      <c r="D40" s="270" t="s">
        <v>110</v>
      </c>
      <c r="E40" s="69"/>
      <c r="F40" s="69"/>
      <c r="G40" s="107">
        <f t="shared" si="2"/>
        <v>0</v>
      </c>
      <c r="H40" s="198"/>
      <c r="I40" s="301" t="s">
        <v>112</v>
      </c>
      <c r="J40" s="302"/>
      <c r="K40" s="303"/>
      <c r="L40" s="304">
        <v>0</v>
      </c>
    </row>
    <row r="41" spans="2:12" ht="12.75">
      <c r="B41" s="231" t="s">
        <v>47</v>
      </c>
      <c r="C41" s="269">
        <f t="shared" si="1"/>
        <v>3</v>
      </c>
      <c r="D41" s="270" t="s">
        <v>110</v>
      </c>
      <c r="E41" s="69"/>
      <c r="F41" s="69"/>
      <c r="G41" s="107">
        <f t="shared" si="2"/>
        <v>0</v>
      </c>
      <c r="H41" s="232"/>
      <c r="I41" s="301" t="s">
        <v>114</v>
      </c>
      <c r="J41" s="302"/>
      <c r="K41" s="303"/>
      <c r="L41" s="304">
        <v>0</v>
      </c>
    </row>
    <row r="42" spans="2:12" ht="12.75">
      <c r="B42" s="231" t="s">
        <v>57</v>
      </c>
      <c r="C42" s="269">
        <f t="shared" si="1"/>
        <v>3</v>
      </c>
      <c r="D42" s="270" t="s">
        <v>110</v>
      </c>
      <c r="E42" s="69"/>
      <c r="F42" s="69"/>
      <c r="G42" s="107">
        <f t="shared" si="2"/>
        <v>0</v>
      </c>
      <c r="H42" s="198"/>
      <c r="I42" s="301" t="s">
        <v>115</v>
      </c>
      <c r="J42" s="302"/>
      <c r="K42" s="303"/>
      <c r="L42" s="304">
        <v>0</v>
      </c>
    </row>
    <row r="43" spans="2:15" s="233" customFormat="1" ht="12.75">
      <c r="B43" s="231" t="s">
        <v>58</v>
      </c>
      <c r="C43" s="269">
        <f t="shared" si="1"/>
        <v>3</v>
      </c>
      <c r="D43" s="270" t="s">
        <v>110</v>
      </c>
      <c r="E43" s="70"/>
      <c r="F43" s="70"/>
      <c r="G43" s="107">
        <f t="shared" si="2"/>
        <v>0</v>
      </c>
      <c r="H43" s="198"/>
      <c r="I43" s="301" t="s">
        <v>144</v>
      </c>
      <c r="J43" s="302"/>
      <c r="K43" s="303"/>
      <c r="L43" s="304">
        <v>0</v>
      </c>
      <c r="M43" s="160"/>
      <c r="N43" s="160"/>
      <c r="O43" s="160"/>
    </row>
    <row r="44" spans="2:15" s="233" customFormat="1" ht="12.75">
      <c r="B44" s="231" t="s">
        <v>104</v>
      </c>
      <c r="C44" s="269">
        <f t="shared" si="1"/>
        <v>3</v>
      </c>
      <c r="D44" s="270" t="s">
        <v>110</v>
      </c>
      <c r="E44" s="70"/>
      <c r="F44" s="70"/>
      <c r="G44" s="107">
        <f t="shared" si="2"/>
        <v>0</v>
      </c>
      <c r="H44" s="198"/>
      <c r="I44" s="301" t="s">
        <v>145</v>
      </c>
      <c r="J44" s="302"/>
      <c r="K44" s="303"/>
      <c r="L44" s="304">
        <v>0</v>
      </c>
      <c r="M44" s="160"/>
      <c r="N44" s="160"/>
      <c r="O44" s="160"/>
    </row>
    <row r="45" spans="2:12" ht="12.75">
      <c r="B45" s="234" t="s">
        <v>28</v>
      </c>
      <c r="C45" s="271">
        <f t="shared" si="1"/>
        <v>4</v>
      </c>
      <c r="D45" s="272" t="s">
        <v>111</v>
      </c>
      <c r="E45" s="100"/>
      <c r="F45" s="100"/>
      <c r="G45" s="108">
        <f t="shared" si="2"/>
        <v>0</v>
      </c>
      <c r="H45" s="198"/>
      <c r="I45" s="301" t="s">
        <v>116</v>
      </c>
      <c r="J45" s="302"/>
      <c r="K45" s="303"/>
      <c r="L45" s="304">
        <v>0</v>
      </c>
    </row>
    <row r="46" spans="2:12" ht="12.75">
      <c r="B46" s="234" t="s">
        <v>29</v>
      </c>
      <c r="C46" s="271">
        <f t="shared" si="1"/>
        <v>4</v>
      </c>
      <c r="D46" s="272" t="s">
        <v>111</v>
      </c>
      <c r="E46" s="100"/>
      <c r="F46" s="100"/>
      <c r="G46" s="108">
        <f t="shared" si="2"/>
        <v>0</v>
      </c>
      <c r="H46" s="198"/>
      <c r="I46" s="301" t="s">
        <v>117</v>
      </c>
      <c r="J46" s="302"/>
      <c r="K46" s="303"/>
      <c r="L46" s="304">
        <v>0</v>
      </c>
    </row>
    <row r="47" spans="2:12" ht="12.75">
      <c r="B47" s="234" t="s">
        <v>64</v>
      </c>
      <c r="C47" s="271">
        <f t="shared" si="1"/>
        <v>4</v>
      </c>
      <c r="D47" s="272" t="s">
        <v>111</v>
      </c>
      <c r="E47" s="100"/>
      <c r="F47" s="100"/>
      <c r="G47" s="108">
        <f t="shared" si="2"/>
        <v>0</v>
      </c>
      <c r="H47" s="198"/>
      <c r="I47" s="301" t="s">
        <v>118</v>
      </c>
      <c r="J47" s="302"/>
      <c r="K47" s="303"/>
      <c r="L47" s="304">
        <v>0</v>
      </c>
    </row>
    <row r="48" spans="2:12" ht="12.75">
      <c r="B48" s="234" t="s">
        <v>65</v>
      </c>
      <c r="C48" s="271">
        <f t="shared" si="1"/>
        <v>4</v>
      </c>
      <c r="D48" s="272" t="s">
        <v>111</v>
      </c>
      <c r="E48" s="100"/>
      <c r="F48" s="100"/>
      <c r="G48" s="108">
        <f t="shared" si="2"/>
        <v>0</v>
      </c>
      <c r="H48" s="198"/>
      <c r="I48" s="301" t="s">
        <v>146</v>
      </c>
      <c r="J48" s="302"/>
      <c r="K48" s="303"/>
      <c r="L48" s="304">
        <v>0</v>
      </c>
    </row>
    <row r="49" spans="2:12" ht="12.75">
      <c r="B49" s="231" t="s">
        <v>49</v>
      </c>
      <c r="C49" s="269">
        <f t="shared" si="1"/>
        <v>5</v>
      </c>
      <c r="D49" s="270" t="s">
        <v>112</v>
      </c>
      <c r="E49" s="69"/>
      <c r="F49" s="69"/>
      <c r="G49" s="107">
        <f t="shared" si="2"/>
        <v>0</v>
      </c>
      <c r="H49" s="198"/>
      <c r="I49" s="301" t="s">
        <v>119</v>
      </c>
      <c r="J49" s="302"/>
      <c r="K49" s="303"/>
      <c r="L49" s="304">
        <v>0</v>
      </c>
    </row>
    <row r="50" spans="2:12" ht="12.75">
      <c r="B50" s="231" t="s">
        <v>18</v>
      </c>
      <c r="C50" s="269">
        <f t="shared" si="1"/>
        <v>5</v>
      </c>
      <c r="D50" s="270" t="s">
        <v>112</v>
      </c>
      <c r="E50" s="69"/>
      <c r="F50" s="69"/>
      <c r="G50" s="107">
        <f t="shared" si="2"/>
        <v>0</v>
      </c>
      <c r="H50" s="198"/>
      <c r="I50" s="301" t="s">
        <v>120</v>
      </c>
      <c r="J50" s="302"/>
      <c r="K50" s="303"/>
      <c r="L50" s="304">
        <v>0</v>
      </c>
    </row>
    <row r="51" spans="2:12" ht="12.75">
      <c r="B51" s="231" t="s">
        <v>19</v>
      </c>
      <c r="C51" s="269">
        <f t="shared" si="1"/>
        <v>5</v>
      </c>
      <c r="D51" s="270" t="s">
        <v>112</v>
      </c>
      <c r="E51" s="69"/>
      <c r="F51" s="69"/>
      <c r="G51" s="107">
        <f t="shared" si="2"/>
        <v>0</v>
      </c>
      <c r="H51" s="198"/>
      <c r="I51" s="301" t="s">
        <v>121</v>
      </c>
      <c r="J51" s="302"/>
      <c r="K51" s="303"/>
      <c r="L51" s="304">
        <v>0</v>
      </c>
    </row>
    <row r="52" spans="2:12" ht="12.75">
      <c r="B52" s="231" t="s">
        <v>66</v>
      </c>
      <c r="C52" s="269">
        <f t="shared" si="1"/>
        <v>5</v>
      </c>
      <c r="D52" s="270" t="s">
        <v>112</v>
      </c>
      <c r="E52" s="69"/>
      <c r="F52" s="69"/>
      <c r="G52" s="107">
        <f t="shared" si="2"/>
        <v>0</v>
      </c>
      <c r="H52" s="198"/>
      <c r="I52" s="301" t="s">
        <v>122</v>
      </c>
      <c r="J52" s="302"/>
      <c r="K52" s="303"/>
      <c r="L52" s="304">
        <v>0</v>
      </c>
    </row>
    <row r="53" spans="2:12" ht="12.75">
      <c r="B53" s="231" t="s">
        <v>67</v>
      </c>
      <c r="C53" s="269">
        <f t="shared" si="1"/>
        <v>5</v>
      </c>
      <c r="D53" s="270" t="s">
        <v>112</v>
      </c>
      <c r="E53" s="69"/>
      <c r="F53" s="69"/>
      <c r="G53" s="107">
        <f t="shared" si="2"/>
        <v>0</v>
      </c>
      <c r="H53" s="232"/>
      <c r="I53" s="301" t="s">
        <v>123</v>
      </c>
      <c r="J53" s="302"/>
      <c r="K53" s="303"/>
      <c r="L53" s="304">
        <v>0</v>
      </c>
    </row>
    <row r="54" spans="2:12" ht="12.75">
      <c r="B54" s="234" t="s">
        <v>53</v>
      </c>
      <c r="C54" s="271">
        <f t="shared" si="1"/>
        <v>6</v>
      </c>
      <c r="D54" s="272" t="s">
        <v>114</v>
      </c>
      <c r="E54" s="101"/>
      <c r="F54" s="101"/>
      <c r="G54" s="108">
        <f t="shared" si="2"/>
        <v>0</v>
      </c>
      <c r="H54" s="198"/>
      <c r="I54" s="305" t="s">
        <v>100</v>
      </c>
      <c r="J54" s="306"/>
      <c r="K54" s="307"/>
      <c r="L54" s="308">
        <v>0</v>
      </c>
    </row>
    <row r="55" spans="2:15" s="233" customFormat="1" ht="12.75">
      <c r="B55" s="234" t="s">
        <v>59</v>
      </c>
      <c r="C55" s="271">
        <f t="shared" si="1"/>
        <v>6</v>
      </c>
      <c r="D55" s="272" t="s">
        <v>114</v>
      </c>
      <c r="E55" s="101"/>
      <c r="F55" s="101"/>
      <c r="G55" s="108">
        <f t="shared" si="2"/>
        <v>0</v>
      </c>
      <c r="H55" s="198"/>
      <c r="I55"/>
      <c r="J55"/>
      <c r="K55"/>
      <c r="L55"/>
      <c r="M55" s="160"/>
      <c r="N55" s="160"/>
      <c r="O55" s="160"/>
    </row>
    <row r="56" spans="2:12" ht="12.75">
      <c r="B56" s="234" t="s">
        <v>54</v>
      </c>
      <c r="C56" s="271">
        <f t="shared" si="1"/>
        <v>6</v>
      </c>
      <c r="D56" s="272" t="s">
        <v>114</v>
      </c>
      <c r="E56" s="101"/>
      <c r="F56" s="101"/>
      <c r="G56" s="108">
        <f t="shared" si="2"/>
        <v>0</v>
      </c>
      <c r="H56" s="198"/>
      <c r="I56"/>
      <c r="J56"/>
      <c r="K56"/>
      <c r="L56"/>
    </row>
    <row r="57" spans="2:12" ht="12.75">
      <c r="B57" s="234" t="s">
        <v>55</v>
      </c>
      <c r="C57" s="273">
        <f t="shared" si="1"/>
        <v>6</v>
      </c>
      <c r="D57" s="272" t="s">
        <v>114</v>
      </c>
      <c r="E57" s="101"/>
      <c r="F57" s="101"/>
      <c r="G57" s="108">
        <f t="shared" si="2"/>
        <v>0</v>
      </c>
      <c r="H57" s="198"/>
      <c r="I57"/>
      <c r="J57"/>
      <c r="K57"/>
      <c r="L57"/>
    </row>
    <row r="58" spans="2:12" ht="12.75">
      <c r="B58" s="234" t="s">
        <v>56</v>
      </c>
      <c r="C58" s="273">
        <f t="shared" si="1"/>
        <v>6</v>
      </c>
      <c r="D58" s="272" t="s">
        <v>114</v>
      </c>
      <c r="E58" s="101"/>
      <c r="F58" s="101"/>
      <c r="G58" s="108">
        <f t="shared" si="2"/>
        <v>0</v>
      </c>
      <c r="I58"/>
      <c r="J58"/>
      <c r="K58"/>
      <c r="L58"/>
    </row>
    <row r="59" spans="2:12" ht="12.75">
      <c r="B59" s="231" t="s">
        <v>23</v>
      </c>
      <c r="C59" s="274">
        <f t="shared" si="1"/>
        <v>7</v>
      </c>
      <c r="D59" s="270" t="s">
        <v>115</v>
      </c>
      <c r="E59" s="71"/>
      <c r="F59" s="71"/>
      <c r="G59" s="107">
        <f t="shared" si="2"/>
        <v>0</v>
      </c>
      <c r="I59"/>
      <c r="J59"/>
      <c r="K59"/>
      <c r="L59"/>
    </row>
    <row r="60" spans="2:12" ht="12.75">
      <c r="B60" s="231" t="s">
        <v>60</v>
      </c>
      <c r="C60" s="274">
        <f t="shared" si="1"/>
        <v>7</v>
      </c>
      <c r="D60" s="270" t="s">
        <v>115</v>
      </c>
      <c r="E60" s="71"/>
      <c r="F60" s="71"/>
      <c r="G60" s="107">
        <f t="shared" si="2"/>
        <v>0</v>
      </c>
      <c r="I60"/>
      <c r="J60"/>
      <c r="K60"/>
      <c r="L60"/>
    </row>
    <row r="61" spans="2:12" ht="12.75">
      <c r="B61" s="231" t="s">
        <v>61</v>
      </c>
      <c r="C61" s="274">
        <f t="shared" si="1"/>
        <v>7</v>
      </c>
      <c r="D61" s="270" t="s">
        <v>115</v>
      </c>
      <c r="E61" s="71"/>
      <c r="F61" s="71"/>
      <c r="G61" s="107">
        <f t="shared" si="2"/>
        <v>0</v>
      </c>
      <c r="H61" s="233"/>
      <c r="I61"/>
      <c r="J61"/>
      <c r="K61"/>
      <c r="L61"/>
    </row>
    <row r="62" spans="2:12" ht="12.75">
      <c r="B62" s="234" t="s">
        <v>37</v>
      </c>
      <c r="C62" s="273">
        <f t="shared" si="1"/>
        <v>8</v>
      </c>
      <c r="D62" s="272" t="s">
        <v>144</v>
      </c>
      <c r="E62" s="101"/>
      <c r="F62" s="101"/>
      <c r="G62" s="108">
        <f t="shared" si="2"/>
        <v>0</v>
      </c>
      <c r="I62"/>
      <c r="J62"/>
      <c r="K62"/>
      <c r="L62"/>
    </row>
    <row r="63" spans="2:15" s="233" customFormat="1" ht="12.75">
      <c r="B63" s="234" t="s">
        <v>38</v>
      </c>
      <c r="C63" s="273">
        <f t="shared" si="1"/>
        <v>8</v>
      </c>
      <c r="D63" s="272" t="s">
        <v>144</v>
      </c>
      <c r="E63" s="101"/>
      <c r="F63" s="101"/>
      <c r="G63" s="108">
        <f t="shared" si="2"/>
        <v>0</v>
      </c>
      <c r="H63" s="160"/>
      <c r="I63"/>
      <c r="J63"/>
      <c r="K63"/>
      <c r="L63"/>
      <c r="M63" s="160"/>
      <c r="N63" s="160"/>
      <c r="O63" s="160"/>
    </row>
    <row r="64" spans="2:12" ht="12.75">
      <c r="B64" s="234" t="s">
        <v>39</v>
      </c>
      <c r="C64" s="273">
        <f t="shared" si="1"/>
        <v>8</v>
      </c>
      <c r="D64" s="272" t="s">
        <v>144</v>
      </c>
      <c r="E64" s="101"/>
      <c r="F64" s="101"/>
      <c r="G64" s="108">
        <f t="shared" si="2"/>
        <v>0</v>
      </c>
      <c r="I64"/>
      <c r="J64"/>
      <c r="K64"/>
      <c r="L64"/>
    </row>
    <row r="65" spans="2:12" ht="12.75">
      <c r="B65" s="234" t="s">
        <v>22</v>
      </c>
      <c r="C65" s="273">
        <f t="shared" si="1"/>
        <v>8</v>
      </c>
      <c r="D65" s="272" t="s">
        <v>144</v>
      </c>
      <c r="E65" s="101"/>
      <c r="F65" s="101"/>
      <c r="G65" s="108">
        <f t="shared" si="2"/>
        <v>0</v>
      </c>
      <c r="I65"/>
      <c r="J65"/>
      <c r="K65"/>
      <c r="L65"/>
    </row>
    <row r="66" spans="2:12" ht="12.75">
      <c r="B66" s="234" t="s">
        <v>62</v>
      </c>
      <c r="C66" s="273">
        <f t="shared" si="1"/>
        <v>8</v>
      </c>
      <c r="D66" s="272" t="s">
        <v>144</v>
      </c>
      <c r="E66" s="101"/>
      <c r="F66" s="101"/>
      <c r="G66" s="108">
        <f t="shared" si="2"/>
        <v>0</v>
      </c>
      <c r="H66" s="233"/>
      <c r="I66"/>
      <c r="J66"/>
      <c r="K66"/>
      <c r="L66"/>
    </row>
    <row r="67" spans="2:12" ht="12.75">
      <c r="B67" s="234" t="s">
        <v>63</v>
      </c>
      <c r="C67" s="273">
        <f t="shared" si="1"/>
        <v>8</v>
      </c>
      <c r="D67" s="272" t="s">
        <v>144</v>
      </c>
      <c r="E67" s="101"/>
      <c r="F67" s="101"/>
      <c r="G67" s="108">
        <f t="shared" si="2"/>
        <v>0</v>
      </c>
      <c r="I67"/>
      <c r="J67"/>
      <c r="K67"/>
      <c r="L67"/>
    </row>
    <row r="68" spans="2:15" s="233" customFormat="1" ht="12.75">
      <c r="B68" s="231" t="s">
        <v>20</v>
      </c>
      <c r="C68" s="274">
        <f t="shared" si="1"/>
        <v>9</v>
      </c>
      <c r="D68" s="270" t="s">
        <v>145</v>
      </c>
      <c r="E68" s="71"/>
      <c r="F68" s="71"/>
      <c r="G68" s="107">
        <f t="shared" si="2"/>
        <v>0</v>
      </c>
      <c r="H68" s="160"/>
      <c r="I68"/>
      <c r="J68"/>
      <c r="K68"/>
      <c r="L68"/>
      <c r="M68" s="160"/>
      <c r="N68" s="160"/>
      <c r="O68" s="160"/>
    </row>
    <row r="69" spans="2:12" ht="12.75">
      <c r="B69" s="231" t="s">
        <v>21</v>
      </c>
      <c r="C69" s="274">
        <f t="shared" si="1"/>
        <v>9</v>
      </c>
      <c r="D69" s="270" t="s">
        <v>145</v>
      </c>
      <c r="E69" s="71"/>
      <c r="F69" s="71"/>
      <c r="G69" s="107">
        <f t="shared" si="2"/>
        <v>0</v>
      </c>
      <c r="I69"/>
      <c r="J69"/>
      <c r="K69"/>
      <c r="L69"/>
    </row>
    <row r="70" spans="2:12" ht="12.75">
      <c r="B70" s="231" t="s">
        <v>16</v>
      </c>
      <c r="C70" s="274">
        <f t="shared" si="1"/>
        <v>9</v>
      </c>
      <c r="D70" s="270" t="s">
        <v>145</v>
      </c>
      <c r="E70" s="71"/>
      <c r="F70" s="71"/>
      <c r="G70" s="107">
        <f t="shared" si="2"/>
        <v>0</v>
      </c>
      <c r="I70" s="235"/>
      <c r="J70" s="235"/>
      <c r="K70" s="235"/>
      <c r="L70" s="235"/>
    </row>
    <row r="71" spans="2:12" ht="12.75">
      <c r="B71" s="231" t="s">
        <v>68</v>
      </c>
      <c r="C71" s="274">
        <f t="shared" si="1"/>
        <v>9</v>
      </c>
      <c r="D71" s="270" t="s">
        <v>145</v>
      </c>
      <c r="E71" s="71"/>
      <c r="F71" s="71"/>
      <c r="G71" s="107">
        <f t="shared" si="2"/>
        <v>0</v>
      </c>
      <c r="I71" s="235"/>
      <c r="J71" s="235"/>
      <c r="K71" s="235"/>
      <c r="L71" s="235"/>
    </row>
    <row r="72" spans="2:12" ht="12.75">
      <c r="B72" s="231" t="s">
        <v>69</v>
      </c>
      <c r="C72" s="274">
        <f t="shared" si="1"/>
        <v>9</v>
      </c>
      <c r="D72" s="270" t="s">
        <v>145</v>
      </c>
      <c r="E72" s="71"/>
      <c r="F72" s="71"/>
      <c r="G72" s="107">
        <f t="shared" si="2"/>
        <v>0</v>
      </c>
      <c r="I72" s="235"/>
      <c r="J72" s="235"/>
      <c r="K72" s="235"/>
      <c r="L72" s="235"/>
    </row>
    <row r="73" spans="2:12" ht="12.75">
      <c r="B73" s="234" t="s">
        <v>40</v>
      </c>
      <c r="C73" s="273">
        <f t="shared" si="1"/>
        <v>10</v>
      </c>
      <c r="D73" s="272" t="s">
        <v>116</v>
      </c>
      <c r="E73" s="101"/>
      <c r="F73" s="101"/>
      <c r="G73" s="108">
        <f t="shared" si="2"/>
        <v>0</v>
      </c>
      <c r="I73" s="235"/>
      <c r="J73" s="235"/>
      <c r="K73" s="235"/>
      <c r="L73" s="235"/>
    </row>
    <row r="74" spans="2:12" ht="12.75">
      <c r="B74" s="234" t="s">
        <v>41</v>
      </c>
      <c r="C74" s="273">
        <f t="shared" si="1"/>
        <v>10</v>
      </c>
      <c r="D74" s="272" t="s">
        <v>116</v>
      </c>
      <c r="E74" s="101"/>
      <c r="F74" s="101"/>
      <c r="G74" s="108">
        <f t="shared" si="2"/>
        <v>0</v>
      </c>
      <c r="H74" s="233"/>
      <c r="I74" s="235"/>
      <c r="J74" s="235"/>
      <c r="K74" s="235"/>
      <c r="L74" s="235"/>
    </row>
    <row r="75" spans="2:12" ht="12.75">
      <c r="B75" s="234" t="s">
        <v>42</v>
      </c>
      <c r="C75" s="273">
        <f t="shared" si="1"/>
        <v>10</v>
      </c>
      <c r="D75" s="272" t="s">
        <v>116</v>
      </c>
      <c r="E75" s="101"/>
      <c r="F75" s="101"/>
      <c r="G75" s="108">
        <f t="shared" si="2"/>
        <v>0</v>
      </c>
      <c r="H75" s="236"/>
      <c r="I75" s="235"/>
      <c r="J75" s="235"/>
      <c r="K75" s="235"/>
      <c r="L75" s="235"/>
    </row>
    <row r="76" spans="2:15" s="233" customFormat="1" ht="12.75">
      <c r="B76" s="234" t="s">
        <v>70</v>
      </c>
      <c r="C76" s="273">
        <f t="shared" si="1"/>
        <v>10</v>
      </c>
      <c r="D76" s="272" t="s">
        <v>116</v>
      </c>
      <c r="E76" s="101"/>
      <c r="F76" s="101"/>
      <c r="G76" s="108">
        <f t="shared" si="2"/>
        <v>0</v>
      </c>
      <c r="H76" s="236"/>
      <c r="I76" s="235"/>
      <c r="J76" s="235"/>
      <c r="K76" s="235"/>
      <c r="L76" s="235"/>
      <c r="M76" s="160"/>
      <c r="N76" s="160"/>
      <c r="O76" s="160"/>
    </row>
    <row r="77" spans="2:15" s="237" customFormat="1" ht="12.75">
      <c r="B77" s="234" t="s">
        <v>71</v>
      </c>
      <c r="C77" s="273">
        <f t="shared" si="1"/>
        <v>10</v>
      </c>
      <c r="D77" s="272" t="s">
        <v>116</v>
      </c>
      <c r="E77" s="101"/>
      <c r="F77" s="101"/>
      <c r="G77" s="108">
        <f t="shared" si="2"/>
        <v>0</v>
      </c>
      <c r="H77" s="236"/>
      <c r="I77" s="235"/>
      <c r="J77" s="235"/>
      <c r="K77" s="235"/>
      <c r="L77" s="235"/>
      <c r="M77" s="160"/>
      <c r="N77" s="160"/>
      <c r="O77" s="160"/>
    </row>
    <row r="78" spans="2:15" s="237" customFormat="1" ht="12.75">
      <c r="B78" s="231" t="s">
        <v>43</v>
      </c>
      <c r="C78" s="274">
        <f t="shared" si="1"/>
        <v>11</v>
      </c>
      <c r="D78" s="270" t="s">
        <v>117</v>
      </c>
      <c r="E78" s="71"/>
      <c r="F78" s="71"/>
      <c r="G78" s="107">
        <f t="shared" si="2"/>
        <v>0</v>
      </c>
      <c r="H78" s="236"/>
      <c r="I78" s="235"/>
      <c r="J78" s="235"/>
      <c r="K78" s="235"/>
      <c r="L78" s="235"/>
      <c r="M78" s="160"/>
      <c r="N78" s="160"/>
      <c r="O78" s="160"/>
    </row>
    <row r="79" spans="2:15" s="237" customFormat="1" ht="12.75">
      <c r="B79" s="231" t="s">
        <v>0</v>
      </c>
      <c r="C79" s="274">
        <f t="shared" si="1"/>
        <v>11</v>
      </c>
      <c r="D79" s="270" t="s">
        <v>117</v>
      </c>
      <c r="E79" s="71"/>
      <c r="F79" s="71"/>
      <c r="G79" s="107">
        <f t="shared" si="2"/>
        <v>0</v>
      </c>
      <c r="H79" s="236"/>
      <c r="I79" s="235"/>
      <c r="J79" s="235"/>
      <c r="K79" s="235"/>
      <c r="L79" s="235"/>
      <c r="M79" s="160"/>
      <c r="N79" s="160"/>
      <c r="O79" s="160"/>
    </row>
    <row r="80" spans="2:15" s="237" customFormat="1" ht="12.75">
      <c r="B80" s="231" t="s">
        <v>1</v>
      </c>
      <c r="C80" s="274">
        <f t="shared" si="1"/>
        <v>11</v>
      </c>
      <c r="D80" s="270" t="s">
        <v>117</v>
      </c>
      <c r="E80" s="71"/>
      <c r="F80" s="71"/>
      <c r="G80" s="107">
        <f t="shared" si="2"/>
        <v>0</v>
      </c>
      <c r="H80" s="238"/>
      <c r="I80" s="235"/>
      <c r="J80" s="235"/>
      <c r="K80" s="235"/>
      <c r="L80" s="235"/>
      <c r="M80" s="160"/>
      <c r="N80" s="160"/>
      <c r="O80" s="160"/>
    </row>
    <row r="81" spans="2:15" s="237" customFormat="1" ht="12.75">
      <c r="B81" s="231" t="s">
        <v>72</v>
      </c>
      <c r="C81" s="274">
        <f t="shared" si="1"/>
        <v>11</v>
      </c>
      <c r="D81" s="270" t="s">
        <v>117</v>
      </c>
      <c r="E81" s="71"/>
      <c r="F81" s="71"/>
      <c r="G81" s="107">
        <f t="shared" si="2"/>
        <v>0</v>
      </c>
      <c r="H81" s="236"/>
      <c r="I81" s="235"/>
      <c r="J81" s="235"/>
      <c r="K81" s="235"/>
      <c r="L81" s="235"/>
      <c r="M81" s="160"/>
      <c r="N81" s="160"/>
      <c r="O81" s="160"/>
    </row>
    <row r="82" spans="2:15" s="239" customFormat="1" ht="12.75">
      <c r="B82" s="231" t="s">
        <v>73</v>
      </c>
      <c r="C82" s="274">
        <f t="shared" si="1"/>
        <v>11</v>
      </c>
      <c r="D82" s="270" t="s">
        <v>117</v>
      </c>
      <c r="E82" s="71"/>
      <c r="F82" s="71"/>
      <c r="G82" s="107">
        <f t="shared" si="2"/>
        <v>0</v>
      </c>
      <c r="H82" s="236"/>
      <c r="I82" s="235"/>
      <c r="J82" s="235"/>
      <c r="K82" s="235"/>
      <c r="L82" s="235"/>
      <c r="M82" s="160"/>
      <c r="N82" s="160"/>
      <c r="O82" s="160"/>
    </row>
    <row r="83" spans="2:15" s="237" customFormat="1" ht="12.75">
      <c r="B83" s="231" t="s">
        <v>74</v>
      </c>
      <c r="C83" s="274">
        <f t="shared" si="1"/>
        <v>11</v>
      </c>
      <c r="D83" s="270" t="s">
        <v>117</v>
      </c>
      <c r="E83" s="71"/>
      <c r="F83" s="71"/>
      <c r="G83" s="107">
        <f t="shared" si="2"/>
        <v>0</v>
      </c>
      <c r="H83" s="236"/>
      <c r="I83" s="235"/>
      <c r="J83" s="235"/>
      <c r="K83" s="235"/>
      <c r="L83" s="235"/>
      <c r="M83" s="160"/>
      <c r="N83" s="160"/>
      <c r="O83" s="160"/>
    </row>
    <row r="84" spans="2:15" s="237" customFormat="1" ht="12.75">
      <c r="B84" s="234" t="s">
        <v>2</v>
      </c>
      <c r="C84" s="273">
        <f t="shared" si="1"/>
        <v>12</v>
      </c>
      <c r="D84" s="272" t="s">
        <v>118</v>
      </c>
      <c r="E84" s="101"/>
      <c r="F84" s="101"/>
      <c r="G84" s="108">
        <f t="shared" si="2"/>
        <v>0</v>
      </c>
      <c r="H84" s="236"/>
      <c r="I84" s="235"/>
      <c r="J84" s="235"/>
      <c r="K84" s="235"/>
      <c r="L84" s="235"/>
      <c r="M84" s="160"/>
      <c r="N84" s="160"/>
      <c r="O84" s="160"/>
    </row>
    <row r="85" spans="2:15" s="237" customFormat="1" ht="12.75">
      <c r="B85" s="234" t="s">
        <v>3</v>
      </c>
      <c r="C85" s="273">
        <f t="shared" si="1"/>
        <v>12</v>
      </c>
      <c r="D85" s="272" t="s">
        <v>118</v>
      </c>
      <c r="E85" s="101"/>
      <c r="F85" s="101"/>
      <c r="G85" s="108">
        <f t="shared" si="2"/>
        <v>0</v>
      </c>
      <c r="H85" s="236"/>
      <c r="I85" s="235"/>
      <c r="J85" s="235"/>
      <c r="K85" s="235"/>
      <c r="L85" s="235"/>
      <c r="M85" s="160"/>
      <c r="N85" s="160"/>
      <c r="O85" s="160"/>
    </row>
    <row r="86" spans="2:15" s="237" customFormat="1" ht="12.75">
      <c r="B86" s="234" t="s">
        <v>4</v>
      </c>
      <c r="C86" s="273">
        <f t="shared" si="1"/>
        <v>12</v>
      </c>
      <c r="D86" s="272" t="s">
        <v>118</v>
      </c>
      <c r="E86" s="101"/>
      <c r="F86" s="101"/>
      <c r="G86" s="108">
        <f t="shared" si="2"/>
        <v>0</v>
      </c>
      <c r="H86" s="238"/>
      <c r="I86" s="235"/>
      <c r="J86" s="235"/>
      <c r="K86" s="235"/>
      <c r="L86" s="235"/>
      <c r="M86" s="160"/>
      <c r="N86" s="160"/>
      <c r="O86" s="160"/>
    </row>
    <row r="87" spans="2:15" s="237" customFormat="1" ht="12.75">
      <c r="B87" s="234" t="s">
        <v>75</v>
      </c>
      <c r="C87" s="273">
        <f t="shared" si="1"/>
        <v>12</v>
      </c>
      <c r="D87" s="272" t="s">
        <v>118</v>
      </c>
      <c r="E87" s="101"/>
      <c r="F87" s="101"/>
      <c r="G87" s="108">
        <f t="shared" si="2"/>
        <v>0</v>
      </c>
      <c r="H87" s="236"/>
      <c r="I87" s="235"/>
      <c r="J87" s="235"/>
      <c r="K87" s="235"/>
      <c r="L87" s="235"/>
      <c r="M87" s="160"/>
      <c r="N87" s="160"/>
      <c r="O87" s="160"/>
    </row>
    <row r="88" spans="2:15" s="239" customFormat="1" ht="12.75">
      <c r="B88" s="234" t="s">
        <v>76</v>
      </c>
      <c r="C88" s="273">
        <f t="shared" si="1"/>
        <v>12</v>
      </c>
      <c r="D88" s="272" t="s">
        <v>118</v>
      </c>
      <c r="E88" s="101"/>
      <c r="F88" s="101"/>
      <c r="G88" s="108">
        <f t="shared" si="2"/>
        <v>0</v>
      </c>
      <c r="H88" s="236"/>
      <c r="I88" s="235"/>
      <c r="J88" s="235"/>
      <c r="K88" s="235"/>
      <c r="L88" s="235"/>
      <c r="M88" s="160"/>
      <c r="N88" s="160"/>
      <c r="O88" s="160"/>
    </row>
    <row r="89" spans="2:15" s="237" customFormat="1" ht="12.75">
      <c r="B89" s="234" t="s">
        <v>77</v>
      </c>
      <c r="C89" s="273">
        <f t="shared" si="1"/>
        <v>12</v>
      </c>
      <c r="D89" s="272" t="s">
        <v>118</v>
      </c>
      <c r="E89" s="101"/>
      <c r="F89" s="101"/>
      <c r="G89" s="108">
        <f t="shared" si="2"/>
        <v>0</v>
      </c>
      <c r="H89" s="236"/>
      <c r="I89" s="235"/>
      <c r="J89" s="235"/>
      <c r="K89" s="235"/>
      <c r="L89" s="235"/>
      <c r="M89" s="160"/>
      <c r="N89" s="160"/>
      <c r="O89" s="160"/>
    </row>
    <row r="90" spans="2:15" s="237" customFormat="1" ht="12.75">
      <c r="B90" s="231" t="s">
        <v>78</v>
      </c>
      <c r="C90" s="274">
        <f t="shared" si="1"/>
        <v>13</v>
      </c>
      <c r="D90" s="270" t="s">
        <v>146</v>
      </c>
      <c r="E90" s="71"/>
      <c r="F90" s="71"/>
      <c r="G90" s="107">
        <f t="shared" si="2"/>
        <v>0</v>
      </c>
      <c r="H90" s="236"/>
      <c r="I90" s="235"/>
      <c r="J90" s="235"/>
      <c r="K90" s="235"/>
      <c r="L90" s="235"/>
      <c r="M90" s="160"/>
      <c r="N90" s="160"/>
      <c r="O90" s="160"/>
    </row>
    <row r="91" spans="2:15" s="237" customFormat="1" ht="12.75">
      <c r="B91" s="231" t="s">
        <v>5</v>
      </c>
      <c r="C91" s="274">
        <f t="shared" si="1"/>
        <v>13</v>
      </c>
      <c r="D91" s="270" t="s">
        <v>146</v>
      </c>
      <c r="E91" s="71"/>
      <c r="F91" s="71"/>
      <c r="G91" s="107">
        <f t="shared" si="2"/>
        <v>0</v>
      </c>
      <c r="H91" s="236"/>
      <c r="I91" s="235"/>
      <c r="J91" s="235"/>
      <c r="K91" s="235"/>
      <c r="L91" s="235"/>
      <c r="M91" s="160"/>
      <c r="N91" s="160"/>
      <c r="O91" s="160"/>
    </row>
    <row r="92" spans="2:15" s="237" customFormat="1" ht="12.75">
      <c r="B92" s="231" t="s">
        <v>79</v>
      </c>
      <c r="C92" s="274">
        <f t="shared" si="1"/>
        <v>13</v>
      </c>
      <c r="D92" s="270" t="s">
        <v>146</v>
      </c>
      <c r="E92" s="71"/>
      <c r="F92" s="71"/>
      <c r="G92" s="107">
        <f t="shared" si="2"/>
        <v>0</v>
      </c>
      <c r="H92" s="236"/>
      <c r="I92" s="235"/>
      <c r="J92" s="235"/>
      <c r="K92" s="235"/>
      <c r="L92" s="235"/>
      <c r="M92" s="160"/>
      <c r="N92" s="160"/>
      <c r="O92" s="160"/>
    </row>
    <row r="93" spans="2:15" s="237" customFormat="1" ht="12.75">
      <c r="B93" s="231" t="s">
        <v>80</v>
      </c>
      <c r="C93" s="274">
        <f t="shared" si="1"/>
        <v>13</v>
      </c>
      <c r="D93" s="270" t="s">
        <v>146</v>
      </c>
      <c r="E93" s="71"/>
      <c r="F93" s="71"/>
      <c r="G93" s="107">
        <f t="shared" si="2"/>
        <v>0</v>
      </c>
      <c r="H93" s="238"/>
      <c r="I93" s="235"/>
      <c r="J93" s="235"/>
      <c r="K93" s="235"/>
      <c r="L93" s="235"/>
      <c r="M93" s="160"/>
      <c r="N93" s="160"/>
      <c r="O93" s="160"/>
    </row>
    <row r="94" spans="2:15" s="237" customFormat="1" ht="12.75">
      <c r="B94" s="234" t="s">
        <v>6</v>
      </c>
      <c r="C94" s="273">
        <f t="shared" si="1"/>
        <v>14</v>
      </c>
      <c r="D94" s="272" t="s">
        <v>119</v>
      </c>
      <c r="E94" s="101"/>
      <c r="F94" s="101"/>
      <c r="G94" s="108">
        <f t="shared" si="2"/>
        <v>0</v>
      </c>
      <c r="H94" s="236"/>
      <c r="I94" s="235"/>
      <c r="J94" s="235"/>
      <c r="K94" s="235"/>
      <c r="L94" s="235"/>
      <c r="M94" s="160"/>
      <c r="N94" s="160"/>
      <c r="O94" s="160"/>
    </row>
    <row r="95" spans="2:15" s="239" customFormat="1" ht="12.75">
      <c r="B95" s="234" t="s">
        <v>7</v>
      </c>
      <c r="C95" s="273">
        <f t="shared" si="1"/>
        <v>14</v>
      </c>
      <c r="D95" s="272" t="s">
        <v>119</v>
      </c>
      <c r="E95" s="101"/>
      <c r="F95" s="101"/>
      <c r="G95" s="108">
        <f t="shared" si="2"/>
        <v>0</v>
      </c>
      <c r="H95" s="236"/>
      <c r="I95" s="235"/>
      <c r="J95" s="235"/>
      <c r="K95" s="235"/>
      <c r="L95" s="235"/>
      <c r="M95" s="160"/>
      <c r="N95" s="160"/>
      <c r="O95" s="160"/>
    </row>
    <row r="96" spans="2:15" s="237" customFormat="1" ht="12.75">
      <c r="B96" s="234" t="s">
        <v>81</v>
      </c>
      <c r="C96" s="273">
        <f t="shared" si="1"/>
        <v>14</v>
      </c>
      <c r="D96" s="272" t="s">
        <v>119</v>
      </c>
      <c r="E96" s="101"/>
      <c r="F96" s="101"/>
      <c r="G96" s="108">
        <f t="shared" si="2"/>
        <v>0</v>
      </c>
      <c r="H96" s="236"/>
      <c r="I96" s="235"/>
      <c r="J96" s="235"/>
      <c r="K96" s="235"/>
      <c r="L96" s="235"/>
      <c r="M96" s="160"/>
      <c r="N96" s="160"/>
      <c r="O96" s="160"/>
    </row>
    <row r="97" spans="2:15" s="237" customFormat="1" ht="12.75">
      <c r="B97" s="234" t="s">
        <v>82</v>
      </c>
      <c r="C97" s="273">
        <f t="shared" si="1"/>
        <v>14</v>
      </c>
      <c r="D97" s="272" t="s">
        <v>119</v>
      </c>
      <c r="E97" s="101"/>
      <c r="F97" s="101"/>
      <c r="G97" s="108">
        <f t="shared" si="2"/>
        <v>0</v>
      </c>
      <c r="H97" s="236"/>
      <c r="I97" s="235"/>
      <c r="J97" s="235"/>
      <c r="K97" s="235"/>
      <c r="L97" s="235"/>
      <c r="M97" s="160"/>
      <c r="N97" s="160"/>
      <c r="O97" s="160"/>
    </row>
    <row r="98" spans="2:15" s="237" customFormat="1" ht="12.75">
      <c r="B98" s="234" t="s">
        <v>8</v>
      </c>
      <c r="C98" s="273">
        <f t="shared" si="1"/>
        <v>14</v>
      </c>
      <c r="D98" s="272" t="s">
        <v>119</v>
      </c>
      <c r="E98" s="101"/>
      <c r="F98" s="101"/>
      <c r="G98" s="108">
        <f t="shared" si="2"/>
        <v>0</v>
      </c>
      <c r="H98" s="236"/>
      <c r="I98" s="235"/>
      <c r="J98" s="235"/>
      <c r="K98" s="235"/>
      <c r="L98" s="235"/>
      <c r="M98" s="160"/>
      <c r="N98" s="160"/>
      <c r="O98" s="160"/>
    </row>
    <row r="99" spans="2:15" s="237" customFormat="1" ht="12.75">
      <c r="B99" s="234" t="s">
        <v>83</v>
      </c>
      <c r="C99" s="273">
        <f t="shared" si="1"/>
        <v>14</v>
      </c>
      <c r="D99" s="272" t="s">
        <v>119</v>
      </c>
      <c r="E99" s="101"/>
      <c r="F99" s="101"/>
      <c r="G99" s="108">
        <f t="shared" si="2"/>
        <v>0</v>
      </c>
      <c r="H99" s="236"/>
      <c r="I99" s="235"/>
      <c r="J99" s="235"/>
      <c r="K99" s="235"/>
      <c r="L99" s="235"/>
      <c r="M99" s="160"/>
      <c r="N99" s="160"/>
      <c r="O99" s="160"/>
    </row>
    <row r="100" spans="2:15" s="237" customFormat="1" ht="12.75">
      <c r="B100" s="234" t="s">
        <v>84</v>
      </c>
      <c r="C100" s="273">
        <f t="shared" si="1"/>
        <v>14</v>
      </c>
      <c r="D100" s="272" t="s">
        <v>119</v>
      </c>
      <c r="E100" s="101"/>
      <c r="F100" s="101"/>
      <c r="G100" s="108">
        <f t="shared" si="2"/>
        <v>0</v>
      </c>
      <c r="H100" s="238"/>
      <c r="I100" s="235"/>
      <c r="J100" s="235"/>
      <c r="K100" s="235"/>
      <c r="L100" s="235"/>
      <c r="M100" s="160"/>
      <c r="N100" s="160"/>
      <c r="O100" s="160"/>
    </row>
    <row r="101" spans="2:15" s="237" customFormat="1" ht="12.75">
      <c r="B101" s="231" t="s">
        <v>9</v>
      </c>
      <c r="C101" s="274">
        <f t="shared" si="1"/>
        <v>15</v>
      </c>
      <c r="D101" s="270" t="s">
        <v>120</v>
      </c>
      <c r="E101" s="71"/>
      <c r="F101" s="71"/>
      <c r="G101" s="107">
        <f t="shared" si="2"/>
        <v>0</v>
      </c>
      <c r="H101" s="236"/>
      <c r="I101" s="235"/>
      <c r="J101" s="235"/>
      <c r="K101" s="235"/>
      <c r="L101" s="235"/>
      <c r="M101" s="160"/>
      <c r="N101" s="160"/>
      <c r="O101" s="160"/>
    </row>
    <row r="102" spans="2:15" s="239" customFormat="1" ht="12.75">
      <c r="B102" s="231" t="s">
        <v>20</v>
      </c>
      <c r="C102" s="274">
        <f aca="true" t="shared" si="3" ref="C102:C117">VLOOKUP(D102,Tableau_param_categories,2,FALSE)</f>
        <v>15</v>
      </c>
      <c r="D102" s="270" t="s">
        <v>120</v>
      </c>
      <c r="E102" s="71"/>
      <c r="F102" s="71"/>
      <c r="G102" s="107">
        <f aca="true" t="shared" si="4" ref="G102:G118">E102-F102</f>
        <v>0</v>
      </c>
      <c r="H102" s="236"/>
      <c r="I102" s="235"/>
      <c r="J102" s="235"/>
      <c r="K102" s="235"/>
      <c r="L102" s="235"/>
      <c r="M102" s="160"/>
      <c r="N102" s="160"/>
      <c r="O102" s="160"/>
    </row>
    <row r="103" spans="2:15" s="237" customFormat="1" ht="12.75">
      <c r="B103" s="231" t="s">
        <v>10</v>
      </c>
      <c r="C103" s="274">
        <f t="shared" si="3"/>
        <v>15</v>
      </c>
      <c r="D103" s="270" t="s">
        <v>120</v>
      </c>
      <c r="E103" s="71"/>
      <c r="F103" s="71"/>
      <c r="G103" s="107">
        <f t="shared" si="4"/>
        <v>0</v>
      </c>
      <c r="H103" s="236"/>
      <c r="I103" s="235"/>
      <c r="J103" s="235"/>
      <c r="K103" s="235"/>
      <c r="L103" s="235"/>
      <c r="M103" s="160"/>
      <c r="N103" s="160"/>
      <c r="O103" s="160"/>
    </row>
    <row r="104" spans="2:15" s="237" customFormat="1" ht="12.75">
      <c r="B104" s="231" t="s">
        <v>11</v>
      </c>
      <c r="C104" s="274">
        <f t="shared" si="3"/>
        <v>15</v>
      </c>
      <c r="D104" s="270" t="s">
        <v>120</v>
      </c>
      <c r="E104" s="71"/>
      <c r="F104" s="71"/>
      <c r="G104" s="107">
        <f t="shared" si="4"/>
        <v>0</v>
      </c>
      <c r="H104" s="236"/>
      <c r="I104" s="235"/>
      <c r="J104" s="235"/>
      <c r="K104" s="235"/>
      <c r="L104" s="235"/>
      <c r="M104" s="160"/>
      <c r="N104" s="160"/>
      <c r="O104" s="160"/>
    </row>
    <row r="105" spans="2:15" s="237" customFormat="1" ht="12.75">
      <c r="B105" s="231" t="s">
        <v>85</v>
      </c>
      <c r="C105" s="274">
        <f t="shared" si="3"/>
        <v>15</v>
      </c>
      <c r="D105" s="270" t="s">
        <v>120</v>
      </c>
      <c r="E105" s="71"/>
      <c r="F105" s="71"/>
      <c r="G105" s="107">
        <f t="shared" si="4"/>
        <v>0</v>
      </c>
      <c r="H105" s="236"/>
      <c r="I105" s="235"/>
      <c r="J105" s="235"/>
      <c r="K105" s="235"/>
      <c r="L105" s="235"/>
      <c r="M105" s="160"/>
      <c r="N105" s="160"/>
      <c r="O105" s="160"/>
    </row>
    <row r="106" spans="2:15" s="237" customFormat="1" ht="12.75">
      <c r="B106" s="231" t="s">
        <v>86</v>
      </c>
      <c r="C106" s="274">
        <f t="shared" si="3"/>
        <v>15</v>
      </c>
      <c r="D106" s="270" t="s">
        <v>120</v>
      </c>
      <c r="E106" s="71"/>
      <c r="F106" s="71"/>
      <c r="G106" s="107">
        <f t="shared" si="4"/>
        <v>0</v>
      </c>
      <c r="H106" s="238"/>
      <c r="I106" s="235"/>
      <c r="J106" s="235"/>
      <c r="K106" s="235"/>
      <c r="L106" s="235"/>
      <c r="M106" s="160"/>
      <c r="N106" s="160"/>
      <c r="O106" s="160"/>
    </row>
    <row r="107" spans="2:12" ht="12.75">
      <c r="B107" s="234" t="s">
        <v>12</v>
      </c>
      <c r="C107" s="271">
        <f t="shared" si="3"/>
        <v>16</v>
      </c>
      <c r="D107" s="272" t="s">
        <v>121</v>
      </c>
      <c r="E107" s="101"/>
      <c r="F107" s="101"/>
      <c r="G107" s="108">
        <f t="shared" si="4"/>
        <v>0</v>
      </c>
      <c r="H107" s="238"/>
      <c r="I107" s="235"/>
      <c r="J107" s="235"/>
      <c r="K107" s="235"/>
      <c r="L107" s="235"/>
    </row>
    <row r="108" spans="2:15" s="233" customFormat="1" ht="12.75">
      <c r="B108" s="234" t="s">
        <v>87</v>
      </c>
      <c r="C108" s="271">
        <f t="shared" si="3"/>
        <v>16</v>
      </c>
      <c r="D108" s="272" t="s">
        <v>121</v>
      </c>
      <c r="E108" s="101"/>
      <c r="F108" s="101"/>
      <c r="G108" s="108">
        <f t="shared" si="4"/>
        <v>0</v>
      </c>
      <c r="H108" s="238"/>
      <c r="I108" s="235"/>
      <c r="J108" s="235"/>
      <c r="K108" s="235"/>
      <c r="L108" s="235"/>
      <c r="M108" s="160"/>
      <c r="N108" s="160"/>
      <c r="O108" s="160"/>
    </row>
    <row r="109" spans="2:15" s="233" customFormat="1" ht="12.75">
      <c r="B109" s="234" t="s">
        <v>88</v>
      </c>
      <c r="C109" s="271">
        <f t="shared" si="3"/>
        <v>16</v>
      </c>
      <c r="D109" s="272" t="s">
        <v>121</v>
      </c>
      <c r="E109" s="101"/>
      <c r="F109" s="101"/>
      <c r="G109" s="108">
        <f t="shared" si="4"/>
        <v>0</v>
      </c>
      <c r="H109" s="236"/>
      <c r="I109" s="235"/>
      <c r="J109" s="235"/>
      <c r="K109" s="235"/>
      <c r="L109" s="235"/>
      <c r="M109" s="160"/>
      <c r="N109" s="160"/>
      <c r="O109" s="160"/>
    </row>
    <row r="110" spans="2:15" s="233" customFormat="1" ht="12.75">
      <c r="B110" s="234" t="s">
        <v>89</v>
      </c>
      <c r="C110" s="271">
        <f t="shared" si="3"/>
        <v>16</v>
      </c>
      <c r="D110" s="272" t="s">
        <v>121</v>
      </c>
      <c r="E110" s="101"/>
      <c r="F110" s="101"/>
      <c r="G110" s="108">
        <f t="shared" si="4"/>
        <v>0</v>
      </c>
      <c r="H110" s="236"/>
      <c r="I110" s="235"/>
      <c r="J110" s="235"/>
      <c r="K110" s="235"/>
      <c r="L110" s="235"/>
      <c r="M110" s="160"/>
      <c r="N110" s="160"/>
      <c r="O110" s="160"/>
    </row>
    <row r="111" spans="2:12" ht="12.75">
      <c r="B111" s="231" t="s">
        <v>13</v>
      </c>
      <c r="C111" s="269">
        <f t="shared" si="3"/>
        <v>17</v>
      </c>
      <c r="D111" s="270" t="s">
        <v>122</v>
      </c>
      <c r="E111" s="71"/>
      <c r="F111" s="71"/>
      <c r="G111" s="107">
        <f t="shared" si="4"/>
        <v>0</v>
      </c>
      <c r="H111" s="236"/>
      <c r="I111" s="235"/>
      <c r="J111" s="235"/>
      <c r="K111" s="235"/>
      <c r="L111" s="235"/>
    </row>
    <row r="112" spans="2:12" ht="12.75">
      <c r="B112" s="231" t="s">
        <v>90</v>
      </c>
      <c r="C112" s="269">
        <f t="shared" si="3"/>
        <v>17</v>
      </c>
      <c r="D112" s="270" t="s">
        <v>122</v>
      </c>
      <c r="E112" s="71"/>
      <c r="F112" s="71"/>
      <c r="G112" s="107">
        <f t="shared" si="4"/>
        <v>0</v>
      </c>
      <c r="H112" s="236"/>
      <c r="I112" s="235"/>
      <c r="J112" s="235"/>
      <c r="K112" s="235"/>
      <c r="L112" s="235"/>
    </row>
    <row r="113" spans="2:12" ht="12.75">
      <c r="B113" s="231" t="s">
        <v>91</v>
      </c>
      <c r="C113" s="269">
        <f t="shared" si="3"/>
        <v>17</v>
      </c>
      <c r="D113" s="270" t="s">
        <v>122</v>
      </c>
      <c r="E113" s="71"/>
      <c r="F113" s="71"/>
      <c r="G113" s="107">
        <f t="shared" si="4"/>
        <v>0</v>
      </c>
      <c r="H113" s="236"/>
      <c r="I113" s="235"/>
      <c r="J113" s="235"/>
      <c r="K113" s="235"/>
      <c r="L113" s="235"/>
    </row>
    <row r="114" spans="2:12" ht="12.75">
      <c r="B114" s="234" t="s">
        <v>14</v>
      </c>
      <c r="C114" s="271">
        <f t="shared" si="3"/>
        <v>18</v>
      </c>
      <c r="D114" s="272" t="s">
        <v>123</v>
      </c>
      <c r="E114" s="101"/>
      <c r="F114" s="101"/>
      <c r="G114" s="108">
        <f t="shared" si="4"/>
        <v>0</v>
      </c>
      <c r="H114" s="236"/>
      <c r="I114" s="235"/>
      <c r="J114" s="235"/>
      <c r="K114" s="235"/>
      <c r="L114" s="235"/>
    </row>
    <row r="115" spans="2:12" ht="12.75">
      <c r="B115" s="234" t="s">
        <v>15</v>
      </c>
      <c r="C115" s="271">
        <f t="shared" si="3"/>
        <v>18</v>
      </c>
      <c r="D115" s="272" t="s">
        <v>123</v>
      </c>
      <c r="E115" s="101"/>
      <c r="F115" s="101"/>
      <c r="G115" s="108">
        <f t="shared" si="4"/>
        <v>0</v>
      </c>
      <c r="H115" s="236"/>
      <c r="I115" s="235"/>
      <c r="J115" s="235"/>
      <c r="K115" s="235"/>
      <c r="L115" s="235"/>
    </row>
    <row r="116" spans="2:12" ht="12.75">
      <c r="B116" s="234" t="s">
        <v>92</v>
      </c>
      <c r="C116" s="271">
        <f t="shared" si="3"/>
        <v>18</v>
      </c>
      <c r="D116" s="272" t="s">
        <v>123</v>
      </c>
      <c r="E116" s="101"/>
      <c r="F116" s="101"/>
      <c r="G116" s="108">
        <f t="shared" si="4"/>
        <v>0</v>
      </c>
      <c r="H116" s="236"/>
      <c r="I116" s="235"/>
      <c r="J116" s="235"/>
      <c r="K116" s="235"/>
      <c r="L116" s="235"/>
    </row>
    <row r="117" spans="2:12" ht="12.75">
      <c r="B117" s="234" t="s">
        <v>93</v>
      </c>
      <c r="C117" s="271">
        <f t="shared" si="3"/>
        <v>18</v>
      </c>
      <c r="D117" s="272" t="s">
        <v>123</v>
      </c>
      <c r="E117" s="101"/>
      <c r="F117" s="101"/>
      <c r="G117" s="108">
        <f t="shared" si="4"/>
        <v>0</v>
      </c>
      <c r="H117" s="238"/>
      <c r="I117" s="235"/>
      <c r="J117" s="235"/>
      <c r="K117" s="235"/>
      <c r="L117" s="235"/>
    </row>
    <row r="118" spans="2:12" ht="12.75">
      <c r="B118" s="268" t="s">
        <v>36</v>
      </c>
      <c r="C118" s="240"/>
      <c r="D118" s="241"/>
      <c r="E118" s="242">
        <f>SUM(E38:E117)</f>
        <v>0</v>
      </c>
      <c r="F118" s="242">
        <f>SUM(F38:F117)</f>
        <v>0</v>
      </c>
      <c r="G118" s="109">
        <f t="shared" si="4"/>
        <v>0</v>
      </c>
      <c r="H118" s="236"/>
      <c r="I118" s="235"/>
      <c r="J118" s="235"/>
      <c r="K118" s="235"/>
      <c r="L118" s="235"/>
    </row>
    <row r="119" spans="2:15" s="233" customFormat="1" ht="12.75">
      <c r="B119" s="243"/>
      <c r="C119" s="221"/>
      <c r="D119" s="164"/>
      <c r="E119" s="244"/>
      <c r="F119" s="244"/>
      <c r="G119" s="245"/>
      <c r="H119" s="236"/>
      <c r="I119" s="235"/>
      <c r="J119" s="235"/>
      <c r="K119" s="235"/>
      <c r="L119" s="235"/>
      <c r="M119" s="160"/>
      <c r="N119" s="160"/>
      <c r="O119" s="160"/>
    </row>
    <row r="120" spans="4:24" s="237" customFormat="1" ht="12.75">
      <c r="D120" s="246"/>
      <c r="E120" s="246"/>
      <c r="F120" s="247"/>
      <c r="I120" s="235"/>
      <c r="J120" s="235"/>
      <c r="K120" s="235"/>
      <c r="L120" s="235"/>
      <c r="M120" s="248"/>
      <c r="N120" s="248"/>
      <c r="O120" s="248"/>
      <c r="P120" s="248"/>
      <c r="Q120" s="248"/>
      <c r="R120" s="248"/>
      <c r="S120" s="248"/>
      <c r="T120" s="248"/>
      <c r="U120" s="248"/>
      <c r="V120" s="248"/>
      <c r="W120" s="248"/>
      <c r="X120" s="248"/>
    </row>
    <row r="121" spans="4:24" s="237" customFormat="1" ht="12.75">
      <c r="D121" s="246"/>
      <c r="E121" s="246"/>
      <c r="F121" s="247"/>
      <c r="I121" s="235"/>
      <c r="J121" s="235"/>
      <c r="K121" s="235"/>
      <c r="L121" s="235"/>
      <c r="M121" s="248"/>
      <c r="N121" s="248"/>
      <c r="O121" s="248"/>
      <c r="P121" s="248"/>
      <c r="Q121" s="248"/>
      <c r="R121" s="248"/>
      <c r="S121" s="248"/>
      <c r="T121" s="248"/>
      <c r="U121" s="248"/>
      <c r="V121" s="248"/>
      <c r="W121" s="248"/>
      <c r="X121" s="248"/>
    </row>
    <row r="122" spans="4:24" s="237" customFormat="1" ht="12.75">
      <c r="D122" s="246"/>
      <c r="E122" s="246"/>
      <c r="F122" s="247"/>
      <c r="I122" s="235"/>
      <c r="J122" s="235"/>
      <c r="K122" s="235"/>
      <c r="L122" s="235"/>
      <c r="M122" s="248"/>
      <c r="N122" s="248"/>
      <c r="O122" s="248"/>
      <c r="P122" s="248"/>
      <c r="Q122" s="248"/>
      <c r="R122" s="248"/>
      <c r="S122" s="248"/>
      <c r="T122" s="248"/>
      <c r="U122" s="248"/>
      <c r="V122" s="248"/>
      <c r="W122" s="248"/>
      <c r="X122" s="248"/>
    </row>
    <row r="123" spans="4:24" s="237" customFormat="1" ht="12.75">
      <c r="D123" s="246"/>
      <c r="E123" s="246"/>
      <c r="F123" s="247"/>
      <c r="I123" s="235"/>
      <c r="J123" s="235"/>
      <c r="K123" s="235"/>
      <c r="L123" s="235"/>
      <c r="M123" s="248"/>
      <c r="N123" s="248"/>
      <c r="O123" s="248"/>
      <c r="P123" s="248"/>
      <c r="Q123" s="248"/>
      <c r="R123" s="248"/>
      <c r="S123" s="248"/>
      <c r="T123" s="248"/>
      <c r="U123" s="248"/>
      <c r="V123" s="248"/>
      <c r="W123" s="248"/>
      <c r="X123" s="248"/>
    </row>
    <row r="124" spans="4:24" s="237" customFormat="1" ht="12.75">
      <c r="D124" s="246"/>
      <c r="E124" s="246"/>
      <c r="F124" s="247"/>
      <c r="I124" s="235"/>
      <c r="J124" s="235"/>
      <c r="K124" s="235"/>
      <c r="L124" s="235"/>
      <c r="M124" s="248"/>
      <c r="N124" s="248"/>
      <c r="O124" s="248"/>
      <c r="P124" s="248"/>
      <c r="Q124" s="248"/>
      <c r="R124" s="248"/>
      <c r="S124" s="248"/>
      <c r="T124" s="248"/>
      <c r="U124" s="248"/>
      <c r="V124" s="248"/>
      <c r="W124" s="248"/>
      <c r="X124" s="248"/>
    </row>
    <row r="125" spans="4:24" s="237" customFormat="1" ht="12.75">
      <c r="D125" s="246"/>
      <c r="E125" s="246"/>
      <c r="F125" s="247"/>
      <c r="I125" s="235"/>
      <c r="J125" s="235"/>
      <c r="K125" s="235"/>
      <c r="L125" s="235"/>
      <c r="M125" s="248"/>
      <c r="N125" s="248"/>
      <c r="O125" s="248"/>
      <c r="P125" s="248"/>
      <c r="Q125" s="248"/>
      <c r="R125" s="248"/>
      <c r="S125" s="248"/>
      <c r="T125" s="248"/>
      <c r="U125" s="248"/>
      <c r="V125" s="248"/>
      <c r="W125" s="248"/>
      <c r="X125" s="248"/>
    </row>
    <row r="126" spans="4:24" s="239" customFormat="1" ht="12.75">
      <c r="D126" s="249"/>
      <c r="E126" s="249"/>
      <c r="F126" s="247"/>
      <c r="I126" s="235"/>
      <c r="J126" s="235"/>
      <c r="K126" s="235"/>
      <c r="L126" s="235"/>
      <c r="M126" s="248"/>
      <c r="N126" s="248"/>
      <c r="O126" s="248"/>
      <c r="P126" s="248"/>
      <c r="Q126" s="248"/>
      <c r="R126" s="248"/>
      <c r="S126" s="248"/>
      <c r="T126" s="248"/>
      <c r="U126" s="248"/>
      <c r="V126" s="248"/>
      <c r="W126" s="248"/>
      <c r="X126" s="248"/>
    </row>
    <row r="127" spans="4:24" s="237" customFormat="1" ht="12.75">
      <c r="D127" s="246"/>
      <c r="E127" s="246"/>
      <c r="F127" s="247"/>
      <c r="I127" s="235"/>
      <c r="J127" s="235"/>
      <c r="K127" s="235"/>
      <c r="L127" s="235"/>
      <c r="M127" s="248"/>
      <c r="N127" s="248"/>
      <c r="O127" s="248"/>
      <c r="P127" s="248"/>
      <c r="Q127" s="248"/>
      <c r="R127" s="248"/>
      <c r="S127" s="248"/>
      <c r="T127" s="248"/>
      <c r="U127" s="248"/>
      <c r="V127" s="248"/>
      <c r="W127" s="248"/>
      <c r="X127" s="248"/>
    </row>
    <row r="128" spans="4:24" s="237" customFormat="1" ht="12.75">
      <c r="D128" s="246"/>
      <c r="E128" s="246"/>
      <c r="F128" s="247"/>
      <c r="I128" s="235"/>
      <c r="J128" s="235"/>
      <c r="K128" s="235"/>
      <c r="L128" s="235"/>
      <c r="M128" s="248"/>
      <c r="N128" s="248"/>
      <c r="O128" s="248"/>
      <c r="P128" s="248"/>
      <c r="Q128" s="248"/>
      <c r="R128" s="248"/>
      <c r="S128" s="248"/>
      <c r="T128" s="248"/>
      <c r="U128" s="248"/>
      <c r="V128" s="248"/>
      <c r="W128" s="248"/>
      <c r="X128" s="248"/>
    </row>
    <row r="129" spans="4:24" s="237" customFormat="1" ht="12.75">
      <c r="D129" s="246"/>
      <c r="E129" s="246"/>
      <c r="F129" s="247"/>
      <c r="I129" s="235"/>
      <c r="J129" s="235"/>
      <c r="K129" s="235"/>
      <c r="L129" s="235"/>
      <c r="M129" s="248"/>
      <c r="N129" s="248"/>
      <c r="O129" s="248"/>
      <c r="P129" s="248"/>
      <c r="Q129" s="248"/>
      <c r="R129" s="248"/>
      <c r="S129" s="248"/>
      <c r="T129" s="248"/>
      <c r="U129" s="248"/>
      <c r="V129" s="248"/>
      <c r="W129" s="248"/>
      <c r="X129" s="248"/>
    </row>
    <row r="130" spans="4:24" s="237" customFormat="1" ht="12.75">
      <c r="D130" s="246"/>
      <c r="E130" s="246"/>
      <c r="F130" s="247"/>
      <c r="I130" s="235"/>
      <c r="J130" s="235"/>
      <c r="K130" s="235"/>
      <c r="L130" s="235"/>
      <c r="M130" s="248"/>
      <c r="N130" s="248"/>
      <c r="O130" s="248"/>
      <c r="P130" s="248"/>
      <c r="Q130" s="248"/>
      <c r="R130" s="248"/>
      <c r="S130" s="248"/>
      <c r="T130" s="248"/>
      <c r="U130" s="248"/>
      <c r="V130" s="248"/>
      <c r="W130" s="248"/>
      <c r="X130" s="248"/>
    </row>
    <row r="131" spans="4:15" s="239" customFormat="1" ht="12.75">
      <c r="D131" s="249"/>
      <c r="E131" s="249"/>
      <c r="F131" s="247"/>
      <c r="I131" s="235"/>
      <c r="J131" s="235"/>
      <c r="K131" s="235"/>
      <c r="L131" s="235"/>
      <c r="M131" s="160"/>
      <c r="N131" s="160"/>
      <c r="O131" s="160"/>
    </row>
    <row r="132" spans="4:15" s="237" customFormat="1" ht="12.75">
      <c r="D132" s="246"/>
      <c r="E132" s="246"/>
      <c r="F132" s="247"/>
      <c r="I132" s="235"/>
      <c r="J132" s="235"/>
      <c r="K132" s="235"/>
      <c r="L132" s="235"/>
      <c r="M132" s="160"/>
      <c r="N132" s="160"/>
      <c r="O132" s="160"/>
    </row>
    <row r="133" spans="4:15" s="237" customFormat="1" ht="12.75">
      <c r="D133" s="246"/>
      <c r="E133" s="246"/>
      <c r="F133" s="247"/>
      <c r="I133" s="235"/>
      <c r="J133" s="235"/>
      <c r="K133" s="235"/>
      <c r="L133" s="235"/>
      <c r="M133" s="160"/>
      <c r="N133" s="160"/>
      <c r="O133" s="160"/>
    </row>
    <row r="134" spans="4:15" s="237" customFormat="1" ht="12.75">
      <c r="D134" s="246"/>
      <c r="E134" s="246"/>
      <c r="F134" s="247"/>
      <c r="I134" s="235"/>
      <c r="J134" s="235"/>
      <c r="K134" s="235"/>
      <c r="L134" s="235"/>
      <c r="M134" s="160"/>
      <c r="N134" s="160"/>
      <c r="O134" s="160"/>
    </row>
    <row r="135" spans="4:15" s="237" customFormat="1" ht="12.75">
      <c r="D135" s="246"/>
      <c r="E135" s="246"/>
      <c r="F135" s="247"/>
      <c r="I135" s="235"/>
      <c r="J135" s="235"/>
      <c r="K135" s="235"/>
      <c r="L135" s="235"/>
      <c r="M135" s="160"/>
      <c r="N135" s="160"/>
      <c r="O135" s="160"/>
    </row>
    <row r="136" spans="4:15" s="239" customFormat="1" ht="12.75">
      <c r="D136" s="249"/>
      <c r="E136" s="249"/>
      <c r="F136" s="247"/>
      <c r="I136" s="235"/>
      <c r="J136" s="235"/>
      <c r="K136" s="235"/>
      <c r="L136" s="235"/>
      <c r="M136" s="160"/>
      <c r="N136" s="160"/>
      <c r="O136" s="160"/>
    </row>
    <row r="137" spans="4:15" s="237" customFormat="1" ht="12.75">
      <c r="D137" s="246"/>
      <c r="E137" s="246"/>
      <c r="F137" s="247"/>
      <c r="I137" s="235"/>
      <c r="J137" s="235"/>
      <c r="K137" s="235"/>
      <c r="L137" s="235"/>
      <c r="M137" s="160"/>
      <c r="N137" s="160"/>
      <c r="O137" s="160"/>
    </row>
    <row r="138" spans="2:12" ht="12.75">
      <c r="B138" s="248"/>
      <c r="C138" s="248"/>
      <c r="D138" s="247"/>
      <c r="E138" s="247"/>
      <c r="F138" s="247"/>
      <c r="G138" s="248"/>
      <c r="H138" s="248"/>
      <c r="I138" s="235"/>
      <c r="J138" s="235"/>
      <c r="K138" s="235"/>
      <c r="L138" s="235"/>
    </row>
    <row r="139" spans="2:12" ht="12.75">
      <c r="B139" s="248"/>
      <c r="C139" s="248"/>
      <c r="D139" s="247"/>
      <c r="E139" s="247"/>
      <c r="F139" s="247"/>
      <c r="G139" s="248"/>
      <c r="H139" s="248"/>
      <c r="I139" s="235"/>
      <c r="J139" s="235"/>
      <c r="K139" s="235"/>
      <c r="L139" s="235"/>
    </row>
    <row r="140" spans="2:12" ht="12.75">
      <c r="B140" s="248"/>
      <c r="C140" s="248"/>
      <c r="D140" s="247"/>
      <c r="E140" s="247"/>
      <c r="F140" s="247"/>
      <c r="G140" s="248"/>
      <c r="H140" s="248"/>
      <c r="I140" s="235"/>
      <c r="J140" s="235"/>
      <c r="K140" s="235"/>
      <c r="L140" s="235"/>
    </row>
    <row r="141" spans="2:12" ht="12.75">
      <c r="B141" s="248"/>
      <c r="C141" s="248"/>
      <c r="D141" s="247"/>
      <c r="E141" s="247"/>
      <c r="F141" s="247"/>
      <c r="G141" s="248"/>
      <c r="H141" s="248"/>
      <c r="I141" s="235"/>
      <c r="J141" s="235"/>
      <c r="K141" s="235"/>
      <c r="L141" s="235"/>
    </row>
    <row r="142" spans="1:255" s="233" customFormat="1" ht="12.75">
      <c r="A142" s="250"/>
      <c r="B142" s="248"/>
      <c r="C142" s="248"/>
      <c r="D142" s="247"/>
      <c r="E142" s="247"/>
      <c r="F142" s="247"/>
      <c r="G142" s="248"/>
      <c r="H142" s="248"/>
      <c r="I142" s="235"/>
      <c r="J142" s="235"/>
      <c r="K142" s="235"/>
      <c r="L142" s="235"/>
      <c r="M142" s="160"/>
      <c r="N142" s="160"/>
      <c r="O142" s="16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c r="EI142" s="250"/>
      <c r="EJ142" s="250"/>
      <c r="EK142" s="250"/>
      <c r="EL142" s="250"/>
      <c r="EM142" s="250"/>
      <c r="EN142" s="250"/>
      <c r="EO142" s="250"/>
      <c r="EP142" s="250"/>
      <c r="EQ142" s="250"/>
      <c r="ER142" s="250"/>
      <c r="ES142" s="250"/>
      <c r="ET142" s="250"/>
      <c r="EU142" s="250"/>
      <c r="EV142" s="250"/>
      <c r="EW142" s="250"/>
      <c r="EX142" s="250"/>
      <c r="EY142" s="250"/>
      <c r="EZ142" s="250"/>
      <c r="FA142" s="250"/>
      <c r="FB142" s="250"/>
      <c r="FC142" s="250"/>
      <c r="FD142" s="250"/>
      <c r="FE142" s="250"/>
      <c r="FF142" s="250"/>
      <c r="FG142" s="250"/>
      <c r="FH142" s="250"/>
      <c r="FI142" s="250"/>
      <c r="FJ142" s="250"/>
      <c r="FK142" s="250"/>
      <c r="FL142" s="250"/>
      <c r="FM142" s="250"/>
      <c r="FN142" s="250"/>
      <c r="FO142" s="250"/>
      <c r="FP142" s="250"/>
      <c r="FQ142" s="250"/>
      <c r="FR142" s="250"/>
      <c r="FS142" s="250"/>
      <c r="FT142" s="250"/>
      <c r="FU142" s="250"/>
      <c r="FV142" s="250"/>
      <c r="FW142" s="250"/>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0"/>
      <c r="GV142" s="250"/>
      <c r="GW142" s="250"/>
      <c r="GX142" s="250"/>
      <c r="GY142" s="250"/>
      <c r="GZ142" s="250"/>
      <c r="HA142" s="250"/>
      <c r="HB142" s="250"/>
      <c r="HC142" s="250"/>
      <c r="HD142" s="250"/>
      <c r="HE142" s="250"/>
      <c r="HF142" s="250"/>
      <c r="HG142" s="250"/>
      <c r="HH142" s="250"/>
      <c r="HI142" s="250"/>
      <c r="HJ142" s="250"/>
      <c r="HK142" s="250"/>
      <c r="HL142" s="250"/>
      <c r="HM142" s="250"/>
      <c r="HN142" s="250"/>
      <c r="HO142" s="250"/>
      <c r="HP142" s="250"/>
      <c r="HQ142" s="250"/>
      <c r="HR142" s="250"/>
      <c r="HS142" s="250"/>
      <c r="HT142" s="250"/>
      <c r="HU142" s="250"/>
      <c r="HV142" s="250"/>
      <c r="HW142" s="250"/>
      <c r="HX142" s="250"/>
      <c r="HY142" s="250"/>
      <c r="HZ142" s="250"/>
      <c r="IA142" s="250"/>
      <c r="IB142" s="250"/>
      <c r="IC142" s="250"/>
      <c r="ID142" s="250"/>
      <c r="IE142" s="250"/>
      <c r="IF142" s="250"/>
      <c r="IG142" s="250"/>
      <c r="IH142" s="250"/>
      <c r="II142" s="250"/>
      <c r="IJ142" s="250"/>
      <c r="IK142" s="250"/>
      <c r="IL142" s="250"/>
      <c r="IM142" s="250"/>
      <c r="IN142" s="250"/>
      <c r="IO142" s="250"/>
      <c r="IP142" s="250"/>
      <c r="IQ142" s="250"/>
      <c r="IR142" s="250"/>
      <c r="IS142" s="250"/>
      <c r="IT142" s="250"/>
      <c r="IU142" s="250"/>
    </row>
    <row r="143" spans="1:255" ht="12.75">
      <c r="A143" s="223"/>
      <c r="B143" s="248"/>
      <c r="C143" s="248"/>
      <c r="D143" s="247"/>
      <c r="E143" s="247"/>
      <c r="F143" s="247"/>
      <c r="G143" s="248"/>
      <c r="H143" s="248"/>
      <c r="I143" s="235"/>
      <c r="J143" s="235"/>
      <c r="K143" s="235"/>
      <c r="L143" s="235"/>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23"/>
      <c r="EE143" s="223"/>
      <c r="EF143" s="223"/>
      <c r="EG143" s="223"/>
      <c r="EH143" s="223"/>
      <c r="EI143" s="223"/>
      <c r="EJ143" s="223"/>
      <c r="EK143" s="223"/>
      <c r="EL143" s="223"/>
      <c r="EM143" s="223"/>
      <c r="EN143" s="223"/>
      <c r="EO143" s="223"/>
      <c r="EP143" s="223"/>
      <c r="EQ143" s="223"/>
      <c r="ER143" s="223"/>
      <c r="ES143" s="223"/>
      <c r="ET143" s="223"/>
      <c r="EU143" s="223"/>
      <c r="EV143" s="223"/>
      <c r="EW143" s="223"/>
      <c r="EX143" s="223"/>
      <c r="EY143" s="223"/>
      <c r="EZ143" s="223"/>
      <c r="FA143" s="223"/>
      <c r="FB143" s="223"/>
      <c r="FC143" s="223"/>
      <c r="FD143" s="223"/>
      <c r="FE143" s="223"/>
      <c r="FF143" s="223"/>
      <c r="FG143" s="223"/>
      <c r="FH143" s="223"/>
      <c r="FI143" s="223"/>
      <c r="FJ143" s="223"/>
      <c r="FK143" s="223"/>
      <c r="FL143" s="223"/>
      <c r="FM143" s="223"/>
      <c r="FN143" s="223"/>
      <c r="FO143" s="223"/>
      <c r="FP143" s="223"/>
      <c r="FQ143" s="223"/>
      <c r="FR143" s="223"/>
      <c r="FS143" s="223"/>
      <c r="FT143" s="223"/>
      <c r="FU143" s="223"/>
      <c r="FV143" s="223"/>
      <c r="FW143" s="223"/>
      <c r="FX143" s="223"/>
      <c r="FY143" s="223"/>
      <c r="FZ143" s="223"/>
      <c r="GA143" s="223"/>
      <c r="GB143" s="223"/>
      <c r="GC143" s="223"/>
      <c r="GD143" s="223"/>
      <c r="GE143" s="223"/>
      <c r="GF143" s="223"/>
      <c r="GG143" s="223"/>
      <c r="GH143" s="223"/>
      <c r="GI143" s="223"/>
      <c r="GJ143" s="223"/>
      <c r="GK143" s="223"/>
      <c r="GL143" s="223"/>
      <c r="GM143" s="223"/>
      <c r="GN143" s="223"/>
      <c r="GO143" s="223"/>
      <c r="GP143" s="223"/>
      <c r="GQ143" s="223"/>
      <c r="GR143" s="223"/>
      <c r="GS143" s="223"/>
      <c r="GT143" s="223"/>
      <c r="GU143" s="223"/>
      <c r="GV143" s="223"/>
      <c r="GW143" s="223"/>
      <c r="GX143" s="223"/>
      <c r="GY143" s="223"/>
      <c r="GZ143" s="223"/>
      <c r="HA143" s="223"/>
      <c r="HB143" s="223"/>
      <c r="HC143" s="223"/>
      <c r="HD143" s="223"/>
      <c r="HE143" s="223"/>
      <c r="HF143" s="223"/>
      <c r="HG143" s="223"/>
      <c r="HH143" s="223"/>
      <c r="HI143" s="223"/>
      <c r="HJ143" s="223"/>
      <c r="HK143" s="223"/>
      <c r="HL143" s="223"/>
      <c r="HM143" s="223"/>
      <c r="HN143" s="223"/>
      <c r="HO143" s="223"/>
      <c r="HP143" s="223"/>
      <c r="HQ143" s="223"/>
      <c r="HR143" s="223"/>
      <c r="HS143" s="223"/>
      <c r="HT143" s="223"/>
      <c r="HU143" s="223"/>
      <c r="HV143" s="223"/>
      <c r="HW143" s="223"/>
      <c r="HX143" s="223"/>
      <c r="HY143" s="223"/>
      <c r="HZ143" s="223"/>
      <c r="IA143" s="223"/>
      <c r="IB143" s="223"/>
      <c r="IC143" s="223"/>
      <c r="ID143" s="223"/>
      <c r="IE143" s="223"/>
      <c r="IF143" s="223"/>
      <c r="IG143" s="223"/>
      <c r="IH143" s="223"/>
      <c r="II143" s="223"/>
      <c r="IJ143" s="223"/>
      <c r="IK143" s="223"/>
      <c r="IL143" s="223"/>
      <c r="IM143" s="223"/>
      <c r="IN143" s="223"/>
      <c r="IO143" s="223"/>
      <c r="IP143" s="223"/>
      <c r="IQ143" s="223"/>
      <c r="IR143" s="223"/>
      <c r="IS143" s="223"/>
      <c r="IT143" s="223"/>
      <c r="IU143" s="223"/>
    </row>
    <row r="144" spans="1:255" s="206" customFormat="1" ht="12.75">
      <c r="A144" s="251"/>
      <c r="B144" s="248"/>
      <c r="C144" s="248"/>
      <c r="D144" s="247"/>
      <c r="E144" s="247"/>
      <c r="F144" s="247"/>
      <c r="G144" s="248"/>
      <c r="H144" s="248"/>
      <c r="I144" s="235"/>
      <c r="J144" s="235"/>
      <c r="K144" s="235"/>
      <c r="L144" s="235"/>
      <c r="M144" s="160"/>
      <c r="N144" s="160"/>
      <c r="O144" s="160"/>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1"/>
      <c r="CZ144" s="251"/>
      <c r="DA144" s="251"/>
      <c r="DB144" s="251"/>
      <c r="DC144" s="251"/>
      <c r="DD144" s="251"/>
      <c r="DE144" s="251"/>
      <c r="DF144" s="251"/>
      <c r="DG144" s="251"/>
      <c r="DH144" s="251"/>
      <c r="DI144" s="251"/>
      <c r="DJ144" s="251"/>
      <c r="DK144" s="251"/>
      <c r="DL144" s="251"/>
      <c r="DM144" s="251"/>
      <c r="DN144" s="251"/>
      <c r="DO144" s="251"/>
      <c r="DP144" s="251"/>
      <c r="DQ144" s="251"/>
      <c r="DR144" s="251"/>
      <c r="DS144" s="251"/>
      <c r="DT144" s="251"/>
      <c r="DU144" s="251"/>
      <c r="DV144" s="251"/>
      <c r="DW144" s="251"/>
      <c r="DX144" s="251"/>
      <c r="DY144" s="251"/>
      <c r="DZ144" s="251"/>
      <c r="EA144" s="251"/>
      <c r="EB144" s="251"/>
      <c r="EC144" s="251"/>
      <c r="ED144" s="251"/>
      <c r="EE144" s="251"/>
      <c r="EF144" s="251"/>
      <c r="EG144" s="251"/>
      <c r="EH144" s="251"/>
      <c r="EI144" s="251"/>
      <c r="EJ144" s="251"/>
      <c r="EK144" s="251"/>
      <c r="EL144" s="251"/>
      <c r="EM144" s="251"/>
      <c r="EN144" s="251"/>
      <c r="EO144" s="251"/>
      <c r="EP144" s="251"/>
      <c r="EQ144" s="251"/>
      <c r="ER144" s="251"/>
      <c r="ES144" s="251"/>
      <c r="ET144" s="251"/>
      <c r="EU144" s="251"/>
      <c r="EV144" s="251"/>
      <c r="EW144" s="251"/>
      <c r="EX144" s="251"/>
      <c r="EY144" s="251"/>
      <c r="EZ144" s="251"/>
      <c r="FA144" s="251"/>
      <c r="FB144" s="251"/>
      <c r="FC144" s="251"/>
      <c r="FD144" s="251"/>
      <c r="FE144" s="251"/>
      <c r="FF144" s="251"/>
      <c r="FG144" s="251"/>
      <c r="FH144" s="251"/>
      <c r="FI144" s="251"/>
      <c r="FJ144" s="251"/>
      <c r="FK144" s="251"/>
      <c r="FL144" s="251"/>
      <c r="FM144" s="251"/>
      <c r="FN144" s="251"/>
      <c r="FO144" s="251"/>
      <c r="FP144" s="251"/>
      <c r="FQ144" s="251"/>
      <c r="FR144" s="251"/>
      <c r="FS144" s="251"/>
      <c r="FT144" s="251"/>
      <c r="FU144" s="251"/>
      <c r="FV144" s="251"/>
      <c r="FW144" s="251"/>
      <c r="FX144" s="251"/>
      <c r="FY144" s="251"/>
      <c r="FZ144" s="251"/>
      <c r="GA144" s="251"/>
      <c r="GB144" s="251"/>
      <c r="GC144" s="251"/>
      <c r="GD144" s="251"/>
      <c r="GE144" s="251"/>
      <c r="GF144" s="251"/>
      <c r="GG144" s="251"/>
      <c r="GH144" s="251"/>
      <c r="GI144" s="251"/>
      <c r="GJ144" s="251"/>
      <c r="GK144" s="251"/>
      <c r="GL144" s="251"/>
      <c r="GM144" s="251"/>
      <c r="GN144" s="251"/>
      <c r="GO144" s="251"/>
      <c r="GP144" s="251"/>
      <c r="GQ144" s="251"/>
      <c r="GR144" s="251"/>
      <c r="GS144" s="251"/>
      <c r="GT144" s="251"/>
      <c r="GU144" s="251"/>
      <c r="GV144" s="251"/>
      <c r="GW144" s="251"/>
      <c r="GX144" s="251"/>
      <c r="GY144" s="251"/>
      <c r="GZ144" s="251"/>
      <c r="HA144" s="251"/>
      <c r="HB144" s="251"/>
      <c r="HC144" s="251"/>
      <c r="HD144" s="251"/>
      <c r="HE144" s="251"/>
      <c r="HF144" s="251"/>
      <c r="HG144" s="251"/>
      <c r="HH144" s="251"/>
      <c r="HI144" s="251"/>
      <c r="HJ144" s="251"/>
      <c r="HK144" s="251"/>
      <c r="HL144" s="251"/>
      <c r="HM144" s="251"/>
      <c r="HN144" s="251"/>
      <c r="HO144" s="251"/>
      <c r="HP144" s="251"/>
      <c r="HQ144" s="251"/>
      <c r="HR144" s="251"/>
      <c r="HS144" s="251"/>
      <c r="HT144" s="251"/>
      <c r="HU144" s="251"/>
      <c r="HV144" s="251"/>
      <c r="HW144" s="251"/>
      <c r="HX144" s="251"/>
      <c r="HY144" s="251"/>
      <c r="HZ144" s="251"/>
      <c r="IA144" s="251"/>
      <c r="IB144" s="251"/>
      <c r="IC144" s="251"/>
      <c r="ID144" s="251"/>
      <c r="IE144" s="251"/>
      <c r="IF144" s="251"/>
      <c r="IG144" s="251"/>
      <c r="IH144" s="251"/>
      <c r="II144" s="251"/>
      <c r="IJ144" s="251"/>
      <c r="IK144" s="251"/>
      <c r="IL144" s="251"/>
      <c r="IM144" s="251"/>
      <c r="IN144" s="251"/>
      <c r="IO144" s="251"/>
      <c r="IP144" s="251"/>
      <c r="IQ144" s="251"/>
      <c r="IR144" s="251"/>
      <c r="IS144" s="251"/>
      <c r="IT144" s="251"/>
      <c r="IU144" s="251"/>
    </row>
    <row r="145" spans="1:255" ht="12.75">
      <c r="A145" s="223"/>
      <c r="B145" s="248"/>
      <c r="C145" s="248"/>
      <c r="D145" s="247"/>
      <c r="E145" s="247"/>
      <c r="F145" s="247"/>
      <c r="G145" s="248"/>
      <c r="H145" s="248"/>
      <c r="I145" s="235"/>
      <c r="J145" s="235"/>
      <c r="K145" s="235"/>
      <c r="L145" s="235"/>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223"/>
      <c r="EW145" s="223"/>
      <c r="EX145" s="223"/>
      <c r="EY145" s="223"/>
      <c r="EZ145" s="223"/>
      <c r="FA145" s="223"/>
      <c r="FB145" s="223"/>
      <c r="FC145" s="223"/>
      <c r="FD145" s="223"/>
      <c r="FE145" s="223"/>
      <c r="FF145" s="223"/>
      <c r="FG145" s="223"/>
      <c r="FH145" s="223"/>
      <c r="FI145" s="223"/>
      <c r="FJ145" s="223"/>
      <c r="FK145" s="223"/>
      <c r="FL145" s="223"/>
      <c r="FM145" s="223"/>
      <c r="FN145" s="223"/>
      <c r="FO145" s="223"/>
      <c r="FP145" s="223"/>
      <c r="FQ145" s="223"/>
      <c r="FR145" s="223"/>
      <c r="FS145" s="223"/>
      <c r="FT145" s="223"/>
      <c r="FU145" s="223"/>
      <c r="FV145" s="223"/>
      <c r="FW145" s="223"/>
      <c r="FX145" s="223"/>
      <c r="FY145" s="223"/>
      <c r="FZ145" s="223"/>
      <c r="GA145" s="223"/>
      <c r="GB145" s="223"/>
      <c r="GC145" s="223"/>
      <c r="GD145" s="223"/>
      <c r="GE145" s="223"/>
      <c r="GF145" s="223"/>
      <c r="GG145" s="223"/>
      <c r="GH145" s="223"/>
      <c r="GI145" s="223"/>
      <c r="GJ145" s="223"/>
      <c r="GK145" s="223"/>
      <c r="GL145" s="223"/>
      <c r="GM145" s="223"/>
      <c r="GN145" s="223"/>
      <c r="GO145" s="223"/>
      <c r="GP145" s="223"/>
      <c r="GQ145" s="223"/>
      <c r="GR145" s="223"/>
      <c r="GS145" s="223"/>
      <c r="GT145" s="223"/>
      <c r="GU145" s="223"/>
      <c r="GV145" s="223"/>
      <c r="GW145" s="223"/>
      <c r="GX145" s="223"/>
      <c r="GY145" s="223"/>
      <c r="GZ145" s="223"/>
      <c r="HA145" s="223"/>
      <c r="HB145" s="223"/>
      <c r="HC145" s="223"/>
      <c r="HD145" s="223"/>
      <c r="HE145" s="223"/>
      <c r="HF145" s="223"/>
      <c r="HG145" s="223"/>
      <c r="HH145" s="223"/>
      <c r="HI145" s="223"/>
      <c r="HJ145" s="223"/>
      <c r="HK145" s="223"/>
      <c r="HL145" s="223"/>
      <c r="HM145" s="223"/>
      <c r="HN145" s="223"/>
      <c r="HO145" s="223"/>
      <c r="HP145" s="223"/>
      <c r="HQ145" s="223"/>
      <c r="HR145" s="223"/>
      <c r="HS145" s="223"/>
      <c r="HT145" s="223"/>
      <c r="HU145" s="223"/>
      <c r="HV145" s="223"/>
      <c r="HW145" s="223"/>
      <c r="HX145" s="223"/>
      <c r="HY145" s="223"/>
      <c r="HZ145" s="223"/>
      <c r="IA145" s="223"/>
      <c r="IB145" s="223"/>
      <c r="IC145" s="223"/>
      <c r="ID145" s="223"/>
      <c r="IE145" s="223"/>
      <c r="IF145" s="223"/>
      <c r="IG145" s="223"/>
      <c r="IH145" s="223"/>
      <c r="II145" s="223"/>
      <c r="IJ145" s="223"/>
      <c r="IK145" s="223"/>
      <c r="IL145" s="223"/>
      <c r="IM145" s="223"/>
      <c r="IN145" s="223"/>
      <c r="IO145" s="223"/>
      <c r="IP145" s="223"/>
      <c r="IQ145" s="223"/>
      <c r="IR145" s="223"/>
      <c r="IS145" s="223"/>
      <c r="IT145" s="223"/>
      <c r="IU145" s="223"/>
    </row>
    <row r="146" spans="2:12" ht="12.75">
      <c r="B146" s="248"/>
      <c r="C146" s="248"/>
      <c r="D146" s="247"/>
      <c r="E146" s="247"/>
      <c r="F146" s="247"/>
      <c r="G146" s="248"/>
      <c r="H146" s="248"/>
      <c r="I146" s="235"/>
      <c r="J146" s="235"/>
      <c r="K146" s="235"/>
      <c r="L146" s="235"/>
    </row>
    <row r="147" spans="2:12" ht="12.75">
      <c r="B147" s="248"/>
      <c r="C147" s="248"/>
      <c r="D147" s="247"/>
      <c r="E147" s="247"/>
      <c r="F147" s="247"/>
      <c r="G147" s="248"/>
      <c r="H147" s="248"/>
      <c r="I147" s="235"/>
      <c r="J147" s="235"/>
      <c r="K147" s="235"/>
      <c r="L147" s="235"/>
    </row>
    <row r="148" spans="2:12" ht="12.75">
      <c r="B148" s="252"/>
      <c r="C148" s="248"/>
      <c r="D148" s="247"/>
      <c r="E148" s="247"/>
      <c r="F148" s="247"/>
      <c r="G148" s="248"/>
      <c r="H148" s="248"/>
      <c r="I148" s="235"/>
      <c r="J148" s="235"/>
      <c r="K148" s="235"/>
      <c r="L148" s="235"/>
    </row>
    <row r="149" spans="2:12" ht="12.75">
      <c r="B149" s="252"/>
      <c r="C149" s="248"/>
      <c r="D149" s="247"/>
      <c r="E149" s="247"/>
      <c r="F149" s="247"/>
      <c r="G149" s="248"/>
      <c r="H149" s="248"/>
      <c r="I149" s="235"/>
      <c r="J149" s="235"/>
      <c r="K149" s="235"/>
      <c r="L149" s="235"/>
    </row>
    <row r="150" spans="2:12" ht="12.75">
      <c r="B150" s="252"/>
      <c r="C150" s="248"/>
      <c r="D150" s="247"/>
      <c r="E150" s="247"/>
      <c r="F150" s="247"/>
      <c r="G150" s="248"/>
      <c r="H150" s="248"/>
      <c r="I150" s="235"/>
      <c r="J150" s="235"/>
      <c r="K150" s="235"/>
      <c r="L150" s="235"/>
    </row>
    <row r="151" spans="2:12" ht="12.75">
      <c r="B151" s="252"/>
      <c r="C151" s="248"/>
      <c r="D151" s="247"/>
      <c r="E151" s="247"/>
      <c r="F151" s="247"/>
      <c r="G151" s="248"/>
      <c r="H151" s="248"/>
      <c r="I151" s="235"/>
      <c r="J151" s="235"/>
      <c r="K151" s="235"/>
      <c r="L151" s="235"/>
    </row>
    <row r="152" spans="2:12" ht="12.75">
      <c r="B152" s="252"/>
      <c r="C152" s="248"/>
      <c r="D152" s="247"/>
      <c r="E152" s="247"/>
      <c r="F152" s="247"/>
      <c r="G152" s="248"/>
      <c r="H152" s="248"/>
      <c r="I152" s="235"/>
      <c r="J152" s="235"/>
      <c r="K152" s="235"/>
      <c r="L152" s="235"/>
    </row>
    <row r="153" spans="2:12" ht="12.75">
      <c r="B153" s="252"/>
      <c r="C153" s="248"/>
      <c r="D153" s="247"/>
      <c r="E153" s="247"/>
      <c r="F153" s="247"/>
      <c r="G153" s="248"/>
      <c r="H153" s="248"/>
      <c r="I153" s="235"/>
      <c r="J153" s="235"/>
      <c r="K153" s="235"/>
      <c r="L153" s="235"/>
    </row>
    <row r="154" spans="2:12" ht="12.75">
      <c r="B154" s="252"/>
      <c r="C154" s="248"/>
      <c r="D154" s="247"/>
      <c r="E154" s="247"/>
      <c r="F154" s="247"/>
      <c r="G154" s="248"/>
      <c r="H154" s="248"/>
      <c r="I154" s="235"/>
      <c r="J154" s="235"/>
      <c r="K154" s="235"/>
      <c r="L154" s="235"/>
    </row>
    <row r="155" spans="2:12" ht="12.75">
      <c r="B155" s="252"/>
      <c r="C155" s="248"/>
      <c r="D155" s="247"/>
      <c r="E155" s="247"/>
      <c r="F155" s="247"/>
      <c r="G155" s="248"/>
      <c r="H155" s="248"/>
      <c r="I155" s="235"/>
      <c r="J155" s="235"/>
      <c r="K155" s="235"/>
      <c r="L155" s="235"/>
    </row>
    <row r="156" spans="2:12" ht="12.75">
      <c r="B156" s="252"/>
      <c r="C156" s="248"/>
      <c r="D156" s="247"/>
      <c r="E156" s="247"/>
      <c r="F156" s="247"/>
      <c r="G156" s="248"/>
      <c r="H156" s="248"/>
      <c r="I156" s="235"/>
      <c r="J156" s="235"/>
      <c r="K156" s="235"/>
      <c r="L156" s="235"/>
    </row>
    <row r="157" spans="2:12" ht="12.75">
      <c r="B157" s="252"/>
      <c r="C157" s="248"/>
      <c r="D157" s="247"/>
      <c r="E157" s="247"/>
      <c r="F157" s="247"/>
      <c r="G157" s="248"/>
      <c r="H157" s="248"/>
      <c r="I157" s="235"/>
      <c r="J157" s="235"/>
      <c r="K157" s="235"/>
      <c r="L157" s="235"/>
    </row>
    <row r="158" spans="2:12" ht="12.75">
      <c r="B158" s="252"/>
      <c r="C158" s="248"/>
      <c r="D158" s="247"/>
      <c r="E158" s="247"/>
      <c r="F158" s="247"/>
      <c r="G158" s="248"/>
      <c r="H158" s="248"/>
      <c r="I158" s="235"/>
      <c r="J158" s="235"/>
      <c r="K158" s="235"/>
      <c r="L158" s="235"/>
    </row>
    <row r="159" spans="2:12" ht="12.75">
      <c r="B159" s="252"/>
      <c r="C159" s="248"/>
      <c r="D159" s="247"/>
      <c r="E159" s="247"/>
      <c r="F159" s="247"/>
      <c r="G159" s="248"/>
      <c r="H159" s="248"/>
      <c r="I159" s="235"/>
      <c r="J159" s="235"/>
      <c r="K159" s="235"/>
      <c r="L159" s="235"/>
    </row>
    <row r="160" spans="2:12" ht="12.75">
      <c r="B160" s="252"/>
      <c r="C160" s="248"/>
      <c r="D160" s="247"/>
      <c r="E160" s="247"/>
      <c r="F160" s="247"/>
      <c r="G160" s="248"/>
      <c r="H160" s="248"/>
      <c r="I160" s="235"/>
      <c r="J160" s="235"/>
      <c r="K160" s="235"/>
      <c r="L160" s="235"/>
    </row>
    <row r="161" spans="2:12" ht="12.75">
      <c r="B161" s="252"/>
      <c r="C161" s="248"/>
      <c r="D161" s="247"/>
      <c r="E161" s="247"/>
      <c r="F161" s="247"/>
      <c r="G161" s="248"/>
      <c r="H161" s="248"/>
      <c r="I161" s="235"/>
      <c r="J161" s="235"/>
      <c r="K161" s="235"/>
      <c r="L161" s="235"/>
    </row>
    <row r="162" spans="2:12" ht="12.75">
      <c r="B162" s="252"/>
      <c r="C162" s="248"/>
      <c r="D162" s="247"/>
      <c r="E162" s="247"/>
      <c r="F162" s="247"/>
      <c r="G162" s="248"/>
      <c r="H162" s="248"/>
      <c r="I162" s="235"/>
      <c r="J162" s="235"/>
      <c r="K162" s="235"/>
      <c r="L162" s="235"/>
    </row>
    <row r="163" spans="2:12" ht="12.75">
      <c r="B163" s="252"/>
      <c r="C163" s="248"/>
      <c r="D163" s="247"/>
      <c r="E163" s="247"/>
      <c r="F163" s="247"/>
      <c r="G163" s="248"/>
      <c r="H163" s="248"/>
      <c r="I163" s="235"/>
      <c r="J163" s="235"/>
      <c r="K163" s="235"/>
      <c r="L163" s="235"/>
    </row>
    <row r="164" spans="2:12" ht="12.75">
      <c r="B164" s="252"/>
      <c r="C164" s="248"/>
      <c r="D164" s="247"/>
      <c r="E164" s="247"/>
      <c r="F164" s="247"/>
      <c r="G164" s="248"/>
      <c r="H164" s="248"/>
      <c r="I164" s="235"/>
      <c r="J164" s="235"/>
      <c r="K164" s="235"/>
      <c r="L164" s="235"/>
    </row>
    <row r="165" spans="2:12" ht="12.75">
      <c r="B165" s="252"/>
      <c r="C165" s="248"/>
      <c r="D165" s="247"/>
      <c r="E165" s="247"/>
      <c r="F165" s="247"/>
      <c r="G165" s="248"/>
      <c r="H165" s="248"/>
      <c r="I165" s="235"/>
      <c r="J165" s="235"/>
      <c r="K165" s="235"/>
      <c r="L165" s="235"/>
    </row>
    <row r="166" spans="2:12" ht="12.75">
      <c r="B166" s="252"/>
      <c r="C166" s="248"/>
      <c r="D166" s="247"/>
      <c r="E166" s="247"/>
      <c r="F166" s="247"/>
      <c r="G166" s="248"/>
      <c r="H166" s="248"/>
      <c r="I166" s="235"/>
      <c r="J166" s="235"/>
      <c r="K166" s="235"/>
      <c r="L166" s="235"/>
    </row>
    <row r="167" spans="2:12" ht="12.75">
      <c r="B167" s="252"/>
      <c r="C167" s="248"/>
      <c r="D167" s="247"/>
      <c r="E167" s="247"/>
      <c r="F167" s="247"/>
      <c r="G167" s="248"/>
      <c r="H167" s="248"/>
      <c r="I167" s="235"/>
      <c r="J167" s="235"/>
      <c r="K167" s="235"/>
      <c r="L167" s="235"/>
    </row>
    <row r="168" spans="2:12" ht="12.75">
      <c r="B168" s="252"/>
      <c r="C168" s="248"/>
      <c r="D168" s="247"/>
      <c r="E168" s="247"/>
      <c r="F168" s="247"/>
      <c r="G168" s="248"/>
      <c r="H168" s="248"/>
      <c r="I168" s="235"/>
      <c r="J168" s="235"/>
      <c r="K168" s="235"/>
      <c r="L168" s="235"/>
    </row>
    <row r="169" spans="2:12" ht="12.75">
      <c r="B169" s="252"/>
      <c r="C169" s="248"/>
      <c r="D169" s="247"/>
      <c r="E169" s="247"/>
      <c r="F169" s="247"/>
      <c r="G169" s="248"/>
      <c r="H169" s="248"/>
      <c r="I169" s="235"/>
      <c r="J169" s="235"/>
      <c r="K169" s="235"/>
      <c r="L169" s="235"/>
    </row>
    <row r="170" spans="2:12" ht="12.75">
      <c r="B170" s="252"/>
      <c r="C170" s="248"/>
      <c r="D170" s="247"/>
      <c r="E170" s="247"/>
      <c r="F170" s="247"/>
      <c r="G170" s="248"/>
      <c r="H170" s="248"/>
      <c r="I170" s="235"/>
      <c r="J170" s="235"/>
      <c r="K170" s="235"/>
      <c r="L170" s="235"/>
    </row>
    <row r="171" spans="2:12" ht="12.75">
      <c r="B171" s="252"/>
      <c r="C171" s="248"/>
      <c r="D171" s="247"/>
      <c r="E171" s="247"/>
      <c r="F171" s="247"/>
      <c r="G171" s="248"/>
      <c r="H171" s="248"/>
      <c r="I171" s="235"/>
      <c r="J171" s="235"/>
      <c r="K171" s="235"/>
      <c r="L171" s="235"/>
    </row>
    <row r="172" spans="2:12" ht="12.75">
      <c r="B172" s="252"/>
      <c r="C172" s="248"/>
      <c r="D172" s="247"/>
      <c r="E172" s="247"/>
      <c r="F172" s="247"/>
      <c r="G172" s="248"/>
      <c r="H172" s="248"/>
      <c r="I172" s="235"/>
      <c r="J172" s="235"/>
      <c r="K172" s="235"/>
      <c r="L172" s="235"/>
    </row>
    <row r="173" spans="2:12" ht="12.75">
      <c r="B173" s="252"/>
      <c r="C173" s="248"/>
      <c r="D173" s="247"/>
      <c r="E173" s="247"/>
      <c r="F173" s="247"/>
      <c r="G173" s="248"/>
      <c r="H173" s="248"/>
      <c r="I173" s="235"/>
      <c r="J173" s="235"/>
      <c r="K173" s="235"/>
      <c r="L173" s="235"/>
    </row>
    <row r="174" spans="2:12" ht="12.75">
      <c r="B174" s="252"/>
      <c r="C174" s="248"/>
      <c r="D174" s="247"/>
      <c r="E174" s="247"/>
      <c r="F174" s="247"/>
      <c r="G174" s="248"/>
      <c r="H174" s="248"/>
      <c r="I174" s="235"/>
      <c r="J174" s="235"/>
      <c r="K174" s="235"/>
      <c r="L174" s="235"/>
    </row>
    <row r="175" spans="2:12" ht="12.75">
      <c r="B175" s="252"/>
      <c r="C175" s="248"/>
      <c r="D175" s="247"/>
      <c r="E175" s="247"/>
      <c r="F175" s="247"/>
      <c r="G175" s="248"/>
      <c r="H175" s="248"/>
      <c r="I175" s="235"/>
      <c r="J175" s="235"/>
      <c r="K175" s="235"/>
      <c r="L175" s="235"/>
    </row>
    <row r="176" spans="2:12" ht="12.75">
      <c r="B176" s="252"/>
      <c r="C176" s="248"/>
      <c r="D176" s="247"/>
      <c r="E176" s="247"/>
      <c r="F176" s="247"/>
      <c r="G176" s="248"/>
      <c r="H176" s="248"/>
      <c r="I176" s="235"/>
      <c r="J176" s="235"/>
      <c r="K176" s="235"/>
      <c r="L176" s="235"/>
    </row>
    <row r="177" spans="2:12" ht="12.75">
      <c r="B177" s="252"/>
      <c r="C177" s="248"/>
      <c r="D177" s="247"/>
      <c r="E177" s="247"/>
      <c r="F177" s="247"/>
      <c r="G177" s="248"/>
      <c r="H177" s="248"/>
      <c r="I177" s="235"/>
      <c r="J177" s="235"/>
      <c r="K177" s="235"/>
      <c r="L177" s="235"/>
    </row>
    <row r="178" spans="2:12" ht="12.75">
      <c r="B178" s="252"/>
      <c r="C178" s="248"/>
      <c r="D178" s="247"/>
      <c r="E178" s="247"/>
      <c r="F178" s="247"/>
      <c r="G178" s="248"/>
      <c r="H178" s="248"/>
      <c r="I178" s="235"/>
      <c r="J178" s="235"/>
      <c r="K178" s="235"/>
      <c r="L178" s="235"/>
    </row>
    <row r="179" spans="2:12" ht="12.75">
      <c r="B179" s="252"/>
      <c r="C179" s="248"/>
      <c r="D179" s="247"/>
      <c r="E179" s="247"/>
      <c r="F179" s="247"/>
      <c r="G179" s="248"/>
      <c r="H179" s="248"/>
      <c r="I179" s="235"/>
      <c r="J179" s="235"/>
      <c r="K179" s="235"/>
      <c r="L179" s="235"/>
    </row>
    <row r="180" spans="2:12" ht="12.75">
      <c r="B180" s="252"/>
      <c r="C180" s="248"/>
      <c r="D180" s="247"/>
      <c r="E180" s="247"/>
      <c r="F180" s="247"/>
      <c r="G180" s="248"/>
      <c r="H180" s="248"/>
      <c r="I180" s="235"/>
      <c r="J180" s="235"/>
      <c r="K180" s="235"/>
      <c r="L180" s="235"/>
    </row>
    <row r="181" spans="2:12" ht="12.75">
      <c r="B181" s="252"/>
      <c r="C181" s="248"/>
      <c r="D181" s="247"/>
      <c r="E181" s="247"/>
      <c r="F181" s="247"/>
      <c r="G181" s="248"/>
      <c r="H181" s="248"/>
      <c r="I181" s="235"/>
      <c r="J181" s="235"/>
      <c r="K181" s="235"/>
      <c r="L181" s="235"/>
    </row>
    <row r="182" spans="2:12" ht="12.75">
      <c r="B182" s="252"/>
      <c r="C182" s="248"/>
      <c r="D182" s="247"/>
      <c r="E182" s="247"/>
      <c r="F182" s="247"/>
      <c r="G182" s="248"/>
      <c r="H182" s="248"/>
      <c r="I182" s="235"/>
      <c r="J182" s="235"/>
      <c r="K182" s="235"/>
      <c r="L182" s="235"/>
    </row>
    <row r="183" spans="2:12" ht="12.75">
      <c r="B183" s="252"/>
      <c r="C183" s="248"/>
      <c r="D183" s="247"/>
      <c r="E183" s="247"/>
      <c r="F183" s="247"/>
      <c r="G183" s="248"/>
      <c r="H183" s="248"/>
      <c r="I183" s="235"/>
      <c r="J183" s="235"/>
      <c r="K183" s="235"/>
      <c r="L183" s="235"/>
    </row>
    <row r="184" spans="2:12" ht="12.75">
      <c r="B184" s="252"/>
      <c r="C184" s="248"/>
      <c r="D184" s="247"/>
      <c r="E184" s="247"/>
      <c r="F184" s="247"/>
      <c r="G184" s="248"/>
      <c r="H184" s="248"/>
      <c r="I184" s="235"/>
      <c r="J184" s="235"/>
      <c r="K184" s="235"/>
      <c r="L184" s="235"/>
    </row>
    <row r="185" spans="2:12" ht="12.75">
      <c r="B185" s="252"/>
      <c r="C185" s="248"/>
      <c r="D185" s="247"/>
      <c r="E185" s="247"/>
      <c r="F185" s="247"/>
      <c r="G185" s="248"/>
      <c r="H185" s="248"/>
      <c r="I185" s="235"/>
      <c r="J185" s="235"/>
      <c r="K185" s="235"/>
      <c r="L185" s="235"/>
    </row>
    <row r="186" spans="2:12" ht="12.75">
      <c r="B186" s="252"/>
      <c r="C186" s="248"/>
      <c r="D186" s="247"/>
      <c r="E186" s="247"/>
      <c r="F186" s="247"/>
      <c r="G186" s="248"/>
      <c r="H186" s="248"/>
      <c r="I186" s="235"/>
      <c r="J186" s="235"/>
      <c r="K186" s="235"/>
      <c r="L186" s="235"/>
    </row>
    <row r="187" spans="2:12" ht="12.75">
      <c r="B187" s="252"/>
      <c r="C187" s="248"/>
      <c r="D187" s="247"/>
      <c r="E187" s="247"/>
      <c r="F187" s="247"/>
      <c r="G187" s="248"/>
      <c r="H187" s="248"/>
      <c r="I187" s="235"/>
      <c r="J187" s="235"/>
      <c r="K187" s="235"/>
      <c r="L187" s="235"/>
    </row>
    <row r="188" spans="2:12" ht="12.75">
      <c r="B188" s="252"/>
      <c r="C188" s="248"/>
      <c r="D188" s="247"/>
      <c r="E188" s="247"/>
      <c r="F188" s="247"/>
      <c r="G188" s="248"/>
      <c r="H188" s="248"/>
      <c r="I188" s="235"/>
      <c r="J188" s="235"/>
      <c r="K188" s="235"/>
      <c r="L188" s="235"/>
    </row>
    <row r="189" spans="2:12" ht="12.75">
      <c r="B189" s="252"/>
      <c r="C189" s="248"/>
      <c r="D189" s="247"/>
      <c r="E189" s="247"/>
      <c r="F189" s="247"/>
      <c r="G189" s="248"/>
      <c r="H189" s="248"/>
      <c r="I189" s="235"/>
      <c r="J189" s="235"/>
      <c r="K189" s="235"/>
      <c r="L189" s="235"/>
    </row>
    <row r="190" spans="2:12" ht="12.75">
      <c r="B190" s="252"/>
      <c r="C190" s="248"/>
      <c r="D190" s="247"/>
      <c r="E190" s="247"/>
      <c r="F190" s="247"/>
      <c r="G190" s="248"/>
      <c r="H190" s="248"/>
      <c r="I190" s="235"/>
      <c r="J190" s="235"/>
      <c r="K190" s="235"/>
      <c r="L190" s="235"/>
    </row>
    <row r="191" spans="2:12" ht="12.75">
      <c r="B191" s="252"/>
      <c r="C191" s="248"/>
      <c r="D191" s="247"/>
      <c r="E191" s="247"/>
      <c r="F191" s="247"/>
      <c r="G191" s="248"/>
      <c r="H191" s="248"/>
      <c r="I191" s="235"/>
      <c r="J191" s="235"/>
      <c r="K191" s="235"/>
      <c r="L191" s="235"/>
    </row>
    <row r="192" spans="2:12" ht="12.75">
      <c r="B192" s="252"/>
      <c r="C192" s="248"/>
      <c r="D192" s="247"/>
      <c r="E192" s="247"/>
      <c r="F192" s="247"/>
      <c r="G192" s="248"/>
      <c r="H192" s="248"/>
      <c r="I192" s="235"/>
      <c r="J192" s="235"/>
      <c r="K192" s="235"/>
      <c r="L192" s="235"/>
    </row>
    <row r="193" spans="2:12" ht="12.75">
      <c r="B193" s="252"/>
      <c r="C193" s="248"/>
      <c r="D193" s="247"/>
      <c r="E193" s="247"/>
      <c r="F193" s="247"/>
      <c r="G193" s="248"/>
      <c r="H193" s="248"/>
      <c r="I193" s="235"/>
      <c r="J193" s="235"/>
      <c r="K193" s="235"/>
      <c r="L193" s="235"/>
    </row>
    <row r="194" spans="2:12" ht="12.75">
      <c r="B194" s="252"/>
      <c r="C194" s="248"/>
      <c r="D194" s="247"/>
      <c r="E194" s="247"/>
      <c r="F194" s="247"/>
      <c r="G194" s="248"/>
      <c r="H194" s="248"/>
      <c r="I194" s="235"/>
      <c r="J194" s="235"/>
      <c r="K194" s="235"/>
      <c r="L194" s="235"/>
    </row>
    <row r="195" spans="2:12" ht="12.75">
      <c r="B195" s="252"/>
      <c r="C195" s="248"/>
      <c r="D195" s="247"/>
      <c r="E195" s="247"/>
      <c r="F195" s="247"/>
      <c r="G195" s="248"/>
      <c r="H195" s="248"/>
      <c r="I195" s="235"/>
      <c r="J195" s="235"/>
      <c r="K195" s="235"/>
      <c r="L195" s="235"/>
    </row>
    <row r="196" spans="2:12" ht="12.75">
      <c r="B196" s="252"/>
      <c r="C196" s="248"/>
      <c r="D196" s="247"/>
      <c r="E196" s="247"/>
      <c r="F196" s="247"/>
      <c r="G196" s="248"/>
      <c r="H196" s="248"/>
      <c r="I196" s="235"/>
      <c r="J196" s="235"/>
      <c r="K196" s="235"/>
      <c r="L196" s="235"/>
    </row>
    <row r="197" spans="2:12" ht="12.75">
      <c r="B197" s="252"/>
      <c r="C197" s="248"/>
      <c r="D197" s="247"/>
      <c r="E197" s="247"/>
      <c r="F197" s="247"/>
      <c r="G197" s="248"/>
      <c r="H197" s="248"/>
      <c r="I197" s="235"/>
      <c r="J197" s="235"/>
      <c r="K197" s="235"/>
      <c r="L197" s="235"/>
    </row>
    <row r="198" spans="2:12" ht="12.75">
      <c r="B198" s="252"/>
      <c r="C198" s="248"/>
      <c r="D198" s="247"/>
      <c r="E198" s="247"/>
      <c r="F198" s="247"/>
      <c r="G198" s="248"/>
      <c r="H198" s="248"/>
      <c r="I198" s="235"/>
      <c r="J198" s="235"/>
      <c r="K198" s="235"/>
      <c r="L198" s="235"/>
    </row>
    <row r="199" spans="2:12" ht="12.75">
      <c r="B199" s="252"/>
      <c r="C199" s="248"/>
      <c r="D199" s="247"/>
      <c r="E199" s="247"/>
      <c r="F199" s="247"/>
      <c r="G199" s="248"/>
      <c r="H199" s="248"/>
      <c r="I199" s="235"/>
      <c r="J199" s="235"/>
      <c r="K199" s="235"/>
      <c r="L199" s="235"/>
    </row>
    <row r="200" spans="2:12" ht="12.75">
      <c r="B200" s="252"/>
      <c r="C200" s="248"/>
      <c r="D200" s="247"/>
      <c r="E200" s="247"/>
      <c r="F200" s="247"/>
      <c r="G200" s="248"/>
      <c r="H200" s="248"/>
      <c r="I200" s="235"/>
      <c r="J200" s="235"/>
      <c r="K200" s="235"/>
      <c r="L200" s="235"/>
    </row>
    <row r="201" spans="2:12" ht="12.75">
      <c r="B201" s="252"/>
      <c r="C201" s="248"/>
      <c r="D201" s="247"/>
      <c r="E201" s="247"/>
      <c r="F201" s="247"/>
      <c r="G201" s="248"/>
      <c r="H201" s="248"/>
      <c r="I201" s="235"/>
      <c r="J201" s="235"/>
      <c r="K201" s="235"/>
      <c r="L201" s="235"/>
    </row>
    <row r="202" spans="2:12" ht="12.75">
      <c r="B202" s="252"/>
      <c r="C202" s="248"/>
      <c r="D202" s="247"/>
      <c r="E202" s="247"/>
      <c r="F202" s="247"/>
      <c r="G202" s="248"/>
      <c r="H202" s="248"/>
      <c r="I202" s="235"/>
      <c r="J202" s="235"/>
      <c r="K202" s="235"/>
      <c r="L202" s="235"/>
    </row>
    <row r="203" spans="2:12" ht="12.75">
      <c r="B203" s="252"/>
      <c r="C203" s="248"/>
      <c r="D203" s="247"/>
      <c r="E203" s="247"/>
      <c r="F203" s="247"/>
      <c r="G203" s="248"/>
      <c r="H203" s="248"/>
      <c r="I203" s="235"/>
      <c r="J203" s="235"/>
      <c r="K203" s="235"/>
      <c r="L203" s="235"/>
    </row>
    <row r="204" spans="2:12" ht="12.75">
      <c r="B204" s="252"/>
      <c r="C204" s="248"/>
      <c r="D204" s="247"/>
      <c r="E204" s="247"/>
      <c r="F204" s="247"/>
      <c r="G204" s="248"/>
      <c r="H204" s="248"/>
      <c r="I204" s="235"/>
      <c r="J204" s="235"/>
      <c r="K204" s="235"/>
      <c r="L204" s="235"/>
    </row>
    <row r="205" spans="2:12" ht="12.75">
      <c r="B205" s="252"/>
      <c r="C205" s="248"/>
      <c r="D205" s="247"/>
      <c r="E205" s="247"/>
      <c r="F205" s="247"/>
      <c r="G205" s="248"/>
      <c r="H205" s="248"/>
      <c r="I205" s="235"/>
      <c r="J205" s="235"/>
      <c r="K205" s="235"/>
      <c r="L205" s="235"/>
    </row>
    <row r="206" spans="2:12" ht="12.75">
      <c r="B206" s="252"/>
      <c r="C206" s="248"/>
      <c r="D206" s="247"/>
      <c r="E206" s="247"/>
      <c r="F206" s="247"/>
      <c r="G206" s="248"/>
      <c r="H206" s="248"/>
      <c r="I206" s="235"/>
      <c r="J206" s="235"/>
      <c r="K206" s="235"/>
      <c r="L206" s="235"/>
    </row>
    <row r="207" spans="2:12" ht="12.75">
      <c r="B207" s="252"/>
      <c r="C207" s="248"/>
      <c r="D207" s="247"/>
      <c r="E207" s="247"/>
      <c r="F207" s="247"/>
      <c r="G207" s="248"/>
      <c r="H207" s="248"/>
      <c r="I207" s="235"/>
      <c r="J207" s="235"/>
      <c r="K207" s="235"/>
      <c r="L207" s="235"/>
    </row>
    <row r="208" spans="2:12" ht="12.75">
      <c r="B208" s="252"/>
      <c r="C208" s="248"/>
      <c r="D208" s="247"/>
      <c r="E208" s="247"/>
      <c r="F208" s="247"/>
      <c r="G208" s="248"/>
      <c r="H208" s="248"/>
      <c r="I208" s="235"/>
      <c r="J208" s="235"/>
      <c r="K208" s="235"/>
      <c r="L208" s="235"/>
    </row>
    <row r="209" spans="2:12" ht="12.75">
      <c r="B209" s="252"/>
      <c r="C209" s="248"/>
      <c r="D209" s="247"/>
      <c r="E209" s="247"/>
      <c r="F209" s="247"/>
      <c r="G209" s="248"/>
      <c r="H209" s="248"/>
      <c r="I209" s="235"/>
      <c r="J209" s="235"/>
      <c r="K209" s="235"/>
      <c r="L209" s="235"/>
    </row>
    <row r="210" spans="2:12" ht="12.75">
      <c r="B210" s="252"/>
      <c r="C210" s="248"/>
      <c r="D210" s="247"/>
      <c r="E210" s="247"/>
      <c r="F210" s="247"/>
      <c r="G210" s="248"/>
      <c r="H210" s="248"/>
      <c r="I210" s="235"/>
      <c r="J210" s="235"/>
      <c r="K210" s="235"/>
      <c r="L210" s="235"/>
    </row>
    <row r="211" spans="2:12" ht="12.75">
      <c r="B211" s="252"/>
      <c r="C211" s="248"/>
      <c r="D211" s="247"/>
      <c r="E211" s="247"/>
      <c r="F211" s="247"/>
      <c r="G211" s="248"/>
      <c r="H211" s="248"/>
      <c r="I211" s="235"/>
      <c r="J211" s="235"/>
      <c r="K211" s="235"/>
      <c r="L211" s="235"/>
    </row>
    <row r="212" spans="2:12" ht="12.75">
      <c r="B212" s="252"/>
      <c r="C212" s="248"/>
      <c r="D212" s="247"/>
      <c r="E212" s="247"/>
      <c r="F212" s="247"/>
      <c r="G212" s="248"/>
      <c r="H212" s="248"/>
      <c r="I212" s="235"/>
      <c r="J212" s="235"/>
      <c r="K212" s="235"/>
      <c r="L212" s="235"/>
    </row>
    <row r="213" spans="2:12" ht="12.75">
      <c r="B213" s="252"/>
      <c r="C213" s="248"/>
      <c r="D213" s="247"/>
      <c r="E213" s="247"/>
      <c r="F213" s="247"/>
      <c r="G213" s="248"/>
      <c r="H213" s="248"/>
      <c r="I213" s="235"/>
      <c r="J213" s="235"/>
      <c r="K213" s="235"/>
      <c r="L213" s="235"/>
    </row>
    <row r="214" spans="2:12" ht="12.75">
      <c r="B214" s="252"/>
      <c r="C214" s="248"/>
      <c r="D214" s="247"/>
      <c r="E214" s="247"/>
      <c r="F214" s="247"/>
      <c r="G214" s="248"/>
      <c r="H214" s="248"/>
      <c r="I214" s="235"/>
      <c r="J214" s="235"/>
      <c r="K214" s="235"/>
      <c r="L214" s="235"/>
    </row>
    <row r="215" spans="2:12" ht="12.75">
      <c r="B215" s="252"/>
      <c r="C215" s="248"/>
      <c r="D215" s="247"/>
      <c r="E215" s="247"/>
      <c r="F215" s="247"/>
      <c r="G215" s="248"/>
      <c r="H215" s="248"/>
      <c r="I215" s="235"/>
      <c r="J215" s="235"/>
      <c r="K215" s="235"/>
      <c r="L215" s="235"/>
    </row>
    <row r="216" spans="2:12" ht="12.75">
      <c r="B216" s="252"/>
      <c r="C216" s="248"/>
      <c r="D216" s="247"/>
      <c r="E216" s="247"/>
      <c r="F216" s="247"/>
      <c r="G216" s="248"/>
      <c r="H216" s="248"/>
      <c r="I216" s="235"/>
      <c r="J216" s="235"/>
      <c r="K216" s="235"/>
      <c r="L216" s="235"/>
    </row>
    <row r="217" spans="2:12" ht="12.75">
      <c r="B217" s="252"/>
      <c r="C217" s="248"/>
      <c r="D217" s="247"/>
      <c r="E217" s="247"/>
      <c r="F217" s="247"/>
      <c r="G217" s="248"/>
      <c r="H217" s="248"/>
      <c r="I217" s="235"/>
      <c r="J217" s="235"/>
      <c r="K217" s="235"/>
      <c r="L217" s="235"/>
    </row>
    <row r="218" spans="2:12" ht="12.75">
      <c r="B218" s="252"/>
      <c r="C218" s="248"/>
      <c r="D218" s="247"/>
      <c r="E218" s="247"/>
      <c r="F218" s="247"/>
      <c r="G218" s="248"/>
      <c r="H218" s="248"/>
      <c r="I218" s="235"/>
      <c r="J218" s="235"/>
      <c r="K218" s="235"/>
      <c r="L218" s="235"/>
    </row>
    <row r="219" spans="2:12" ht="12.75">
      <c r="B219" s="252"/>
      <c r="C219" s="248"/>
      <c r="D219" s="247"/>
      <c r="E219" s="247"/>
      <c r="F219" s="247"/>
      <c r="G219" s="248"/>
      <c r="H219" s="248"/>
      <c r="I219" s="235"/>
      <c r="J219" s="235"/>
      <c r="K219" s="235"/>
      <c r="L219" s="235"/>
    </row>
    <row r="220" spans="2:12" ht="12.75">
      <c r="B220" s="252"/>
      <c r="C220" s="248"/>
      <c r="D220" s="247"/>
      <c r="I220" s="235"/>
      <c r="J220" s="235"/>
      <c r="K220" s="235"/>
      <c r="L220" s="235"/>
    </row>
    <row r="221" spans="2:12" ht="12.75">
      <c r="B221" s="252"/>
      <c r="C221" s="248"/>
      <c r="D221" s="247"/>
      <c r="I221" s="235"/>
      <c r="J221" s="235"/>
      <c r="K221" s="235"/>
      <c r="L221" s="235"/>
    </row>
    <row r="222" spans="2:12" ht="12.75">
      <c r="B222" s="252"/>
      <c r="C222" s="248"/>
      <c r="D222" s="247"/>
      <c r="I222" s="235"/>
      <c r="J222" s="235"/>
      <c r="K222" s="235"/>
      <c r="L222" s="235"/>
    </row>
    <row r="223" spans="2:11" ht="12.75">
      <c r="B223" s="252"/>
      <c r="C223" s="248"/>
      <c r="D223" s="247"/>
      <c r="I223" s="235"/>
      <c r="J223" s="235"/>
      <c r="K223" s="235"/>
    </row>
    <row r="224" spans="2:11" ht="12.75">
      <c r="B224" s="252"/>
      <c r="C224" s="248"/>
      <c r="D224" s="247"/>
      <c r="I224" s="235"/>
      <c r="J224" s="235"/>
      <c r="K224" s="235"/>
    </row>
    <row r="225" spans="2:11" ht="12.75">
      <c r="B225" s="252"/>
      <c r="C225" s="248"/>
      <c r="D225" s="247"/>
      <c r="I225" s="235"/>
      <c r="J225" s="235"/>
      <c r="K225" s="235"/>
    </row>
    <row r="226" spans="2:11" ht="12.75">
      <c r="B226" s="252"/>
      <c r="C226" s="248"/>
      <c r="D226" s="247"/>
      <c r="I226" s="235"/>
      <c r="J226" s="235"/>
      <c r="K226" s="235"/>
    </row>
    <row r="227" spans="2:11" ht="12.75">
      <c r="B227" s="252"/>
      <c r="C227" s="248"/>
      <c r="D227" s="247"/>
      <c r="I227" s="235"/>
      <c r="J227" s="235"/>
      <c r="K227" s="235"/>
    </row>
    <row r="228" spans="2:11" ht="12.75">
      <c r="B228" s="252"/>
      <c r="C228" s="248"/>
      <c r="D228" s="247"/>
      <c r="I228" s="235"/>
      <c r="J228" s="235"/>
      <c r="K228" s="235"/>
    </row>
    <row r="229" spans="2:11" ht="12.75">
      <c r="B229" s="252"/>
      <c r="C229" s="248"/>
      <c r="D229" s="247"/>
      <c r="I229" s="235"/>
      <c r="J229" s="235"/>
      <c r="K229" s="235"/>
    </row>
    <row r="230" spans="2:11" ht="12.75">
      <c r="B230" s="252"/>
      <c r="C230" s="248"/>
      <c r="D230" s="247"/>
      <c r="I230" s="235"/>
      <c r="J230" s="235"/>
      <c r="K230" s="235"/>
    </row>
    <row r="231" spans="2:11" ht="12.75">
      <c r="B231" s="252"/>
      <c r="C231" s="248"/>
      <c r="D231" s="247"/>
      <c r="I231" s="235"/>
      <c r="J231" s="235"/>
      <c r="K231" s="235"/>
    </row>
    <row r="232" spans="2:11" ht="12.75">
      <c r="B232" s="252"/>
      <c r="C232" s="248"/>
      <c r="D232" s="247"/>
      <c r="I232" s="235"/>
      <c r="J232" s="235"/>
      <c r="K232" s="235"/>
    </row>
    <row r="233" spans="2:11" ht="12.75">
      <c r="B233" s="252"/>
      <c r="C233" s="248"/>
      <c r="D233" s="247"/>
      <c r="I233" s="235"/>
      <c r="J233" s="235"/>
      <c r="K233" s="235"/>
    </row>
    <row r="234" spans="2:11" ht="12.75">
      <c r="B234" s="252"/>
      <c r="C234" s="248"/>
      <c r="D234" s="247"/>
      <c r="I234" s="235"/>
      <c r="J234" s="235"/>
      <c r="K234" s="235"/>
    </row>
    <row r="235" spans="2:11" ht="12.75">
      <c r="B235" s="252"/>
      <c r="C235" s="248"/>
      <c r="D235" s="247"/>
      <c r="I235" s="235"/>
      <c r="J235" s="235"/>
      <c r="K235" s="235"/>
    </row>
    <row r="236" spans="2:11" ht="12.75">
      <c r="B236" s="252"/>
      <c r="C236" s="248"/>
      <c r="D236" s="247"/>
      <c r="I236" s="235"/>
      <c r="J236" s="235"/>
      <c r="K236" s="235"/>
    </row>
    <row r="237" spans="2:11" ht="12.75">
      <c r="B237" s="252"/>
      <c r="C237" s="248"/>
      <c r="D237" s="247"/>
      <c r="I237" s="235"/>
      <c r="J237" s="235"/>
      <c r="K237" s="235"/>
    </row>
    <row r="238" spans="2:11" ht="12.75">
      <c r="B238" s="252"/>
      <c r="C238" s="248"/>
      <c r="D238" s="247"/>
      <c r="I238" s="235"/>
      <c r="J238" s="235"/>
      <c r="K238" s="235"/>
    </row>
    <row r="239" spans="2:11" ht="12.75">
      <c r="B239" s="252"/>
      <c r="C239" s="248"/>
      <c r="D239" s="247"/>
      <c r="I239" s="235"/>
      <c r="J239" s="235"/>
      <c r="K239" s="235"/>
    </row>
    <row r="240" spans="2:11" ht="12.75">
      <c r="B240" s="252"/>
      <c r="C240" s="248"/>
      <c r="D240" s="247"/>
      <c r="I240" s="235"/>
      <c r="J240" s="235"/>
      <c r="K240" s="235"/>
    </row>
    <row r="241" spans="2:10" ht="12.75">
      <c r="B241" s="252"/>
      <c r="C241" s="248"/>
      <c r="D241" s="247"/>
      <c r="I241" s="235"/>
      <c r="J241" s="235"/>
    </row>
    <row r="242" spans="2:10" ht="12.75">
      <c r="B242" s="252"/>
      <c r="C242" s="248"/>
      <c r="D242" s="247"/>
      <c r="I242" s="235"/>
      <c r="J242" s="235"/>
    </row>
    <row r="243" spans="2:10" ht="12.75">
      <c r="B243" s="252"/>
      <c r="C243" s="248"/>
      <c r="D243" s="247"/>
      <c r="I243" s="235"/>
      <c r="J243" s="235"/>
    </row>
    <row r="244" spans="2:10" ht="12.75">
      <c r="B244" s="252"/>
      <c r="C244" s="248"/>
      <c r="D244" s="247"/>
      <c r="I244" s="235"/>
      <c r="J244" s="235"/>
    </row>
    <row r="245" spans="2:10" ht="12.75">
      <c r="B245" s="252"/>
      <c r="C245" s="248"/>
      <c r="D245" s="247"/>
      <c r="I245" s="235"/>
      <c r="J245" s="235"/>
    </row>
    <row r="246" spans="2:10" ht="12.75">
      <c r="B246" s="252"/>
      <c r="C246" s="248"/>
      <c r="D246" s="247"/>
      <c r="I246" s="235"/>
      <c r="J246" s="235"/>
    </row>
    <row r="247" spans="2:10" ht="12.75">
      <c r="B247" s="252"/>
      <c r="C247" s="248"/>
      <c r="D247" s="247"/>
      <c r="I247" s="235"/>
      <c r="J247" s="235"/>
    </row>
    <row r="248" spans="2:10" ht="12.75">
      <c r="B248" s="252"/>
      <c r="C248" s="248"/>
      <c r="D248" s="247"/>
      <c r="I248" s="235"/>
      <c r="J248" s="235"/>
    </row>
    <row r="249" spans="2:10" ht="12.75">
      <c r="B249" s="252"/>
      <c r="C249" s="248"/>
      <c r="D249" s="247"/>
      <c r="I249" s="235"/>
      <c r="J249" s="235"/>
    </row>
    <row r="250" spans="2:10" ht="12.75">
      <c r="B250" s="252"/>
      <c r="C250" s="248"/>
      <c r="D250" s="247"/>
      <c r="I250" s="235"/>
      <c r="J250" s="235"/>
    </row>
    <row r="251" spans="2:10" ht="12.75">
      <c r="B251" s="252"/>
      <c r="C251" s="248"/>
      <c r="D251" s="247"/>
      <c r="I251" s="235"/>
      <c r="J251" s="235"/>
    </row>
    <row r="252" spans="2:10" ht="12.75">
      <c r="B252" s="252"/>
      <c r="C252" s="248"/>
      <c r="D252" s="247"/>
      <c r="I252" s="235"/>
      <c r="J252" s="235"/>
    </row>
    <row r="253" spans="2:10" ht="12.75">
      <c r="B253" s="252"/>
      <c r="C253" s="248"/>
      <c r="D253" s="247"/>
      <c r="I253" s="235"/>
      <c r="J253" s="235"/>
    </row>
    <row r="254" spans="2:10" ht="12.75">
      <c r="B254" s="252"/>
      <c r="C254" s="248"/>
      <c r="D254" s="247"/>
      <c r="I254" s="235"/>
      <c r="J254" s="235"/>
    </row>
    <row r="255" spans="2:10" ht="12.75">
      <c r="B255" s="252"/>
      <c r="C255" s="248"/>
      <c r="D255" s="247"/>
      <c r="I255" s="235"/>
      <c r="J255" s="235"/>
    </row>
    <row r="256" spans="2:10" ht="12.75">
      <c r="B256" s="252"/>
      <c r="C256" s="248"/>
      <c r="D256" s="247"/>
      <c r="I256" s="235"/>
      <c r="J256" s="235"/>
    </row>
    <row r="257" spans="2:10" ht="12.75">
      <c r="B257" s="252"/>
      <c r="C257" s="248"/>
      <c r="D257" s="247"/>
      <c r="I257" s="235"/>
      <c r="J257" s="235"/>
    </row>
    <row r="258" spans="2:10" ht="12.75">
      <c r="B258" s="252"/>
      <c r="C258" s="248"/>
      <c r="D258" s="247"/>
      <c r="I258" s="235"/>
      <c r="J258" s="235"/>
    </row>
    <row r="259" spans="2:10" ht="12.75">
      <c r="B259" s="252"/>
      <c r="C259" s="248"/>
      <c r="D259" s="247"/>
      <c r="I259" s="235"/>
      <c r="J259" s="235"/>
    </row>
    <row r="260" spans="2:10" ht="12.75">
      <c r="B260" s="252"/>
      <c r="C260" s="248"/>
      <c r="D260" s="247"/>
      <c r="I260" s="235"/>
      <c r="J260" s="235"/>
    </row>
    <row r="261" spans="2:10" ht="12.75">
      <c r="B261" s="252"/>
      <c r="C261" s="248"/>
      <c r="D261" s="247"/>
      <c r="I261" s="235"/>
      <c r="J261" s="235"/>
    </row>
    <row r="262" spans="2:10" ht="12.75">
      <c r="B262" s="252"/>
      <c r="C262" s="248"/>
      <c r="D262" s="247"/>
      <c r="I262" s="235"/>
      <c r="J262" s="235"/>
    </row>
    <row r="263" spans="2:10" ht="12.75">
      <c r="B263" s="252"/>
      <c r="C263" s="248"/>
      <c r="D263" s="247"/>
      <c r="I263" s="235"/>
      <c r="J263" s="235"/>
    </row>
    <row r="264" spans="2:10" ht="12.75">
      <c r="B264" s="252"/>
      <c r="C264" s="248"/>
      <c r="D264" s="247"/>
      <c r="I264" s="235"/>
      <c r="J264" s="235"/>
    </row>
    <row r="265" spans="2:10" ht="12.75">
      <c r="B265" s="252"/>
      <c r="C265" s="248"/>
      <c r="D265" s="247"/>
      <c r="I265" s="235"/>
      <c r="J265" s="235"/>
    </row>
    <row r="266" spans="2:10" ht="12.75">
      <c r="B266" s="252"/>
      <c r="C266" s="248"/>
      <c r="D266" s="247"/>
      <c r="I266" s="235"/>
      <c r="J266" s="235"/>
    </row>
    <row r="267" spans="2:10" ht="12.75">
      <c r="B267" s="252"/>
      <c r="C267" s="248"/>
      <c r="D267" s="247"/>
      <c r="I267" s="235"/>
      <c r="J267" s="235"/>
    </row>
    <row r="268" spans="2:10" ht="12.75">
      <c r="B268" s="252"/>
      <c r="C268" s="248"/>
      <c r="D268" s="247"/>
      <c r="I268" s="235"/>
      <c r="J268" s="235"/>
    </row>
    <row r="269" spans="2:10" ht="12.75">
      <c r="B269" s="252"/>
      <c r="C269" s="248"/>
      <c r="D269" s="247"/>
      <c r="I269" s="235"/>
      <c r="J269" s="235"/>
    </row>
    <row r="270" spans="2:10" ht="12.75">
      <c r="B270" s="252"/>
      <c r="C270" s="248"/>
      <c r="D270" s="247"/>
      <c r="I270" s="235"/>
      <c r="J270" s="235"/>
    </row>
    <row r="271" spans="2:10" ht="12.75">
      <c r="B271" s="252"/>
      <c r="C271" s="248"/>
      <c r="D271" s="247"/>
      <c r="I271" s="235"/>
      <c r="J271" s="235"/>
    </row>
    <row r="272" spans="2:10" ht="12.75">
      <c r="B272" s="252"/>
      <c r="C272" s="248"/>
      <c r="D272" s="247"/>
      <c r="I272" s="235"/>
      <c r="J272" s="235"/>
    </row>
    <row r="273" spans="2:10" ht="12.75">
      <c r="B273" s="252"/>
      <c r="C273" s="248"/>
      <c r="D273" s="247"/>
      <c r="I273" s="235"/>
      <c r="J273" s="235"/>
    </row>
    <row r="274" spans="2:10" ht="12.75">
      <c r="B274" s="252"/>
      <c r="C274" s="248"/>
      <c r="D274" s="247"/>
      <c r="I274" s="235"/>
      <c r="J274" s="235"/>
    </row>
    <row r="275" spans="2:10" ht="12.75">
      <c r="B275" s="252"/>
      <c r="C275" s="248"/>
      <c r="D275" s="247"/>
      <c r="I275" s="235"/>
      <c r="J275" s="235"/>
    </row>
    <row r="276" spans="2:10" ht="12.75">
      <c r="B276" s="252"/>
      <c r="C276" s="248"/>
      <c r="D276" s="247"/>
      <c r="I276" s="235"/>
      <c r="J276" s="235"/>
    </row>
    <row r="277" spans="2:10" ht="12.75">
      <c r="B277" s="252"/>
      <c r="C277" s="248"/>
      <c r="D277" s="247"/>
      <c r="I277" s="235"/>
      <c r="J277" s="235"/>
    </row>
    <row r="278" spans="2:10" ht="12.75">
      <c r="B278" s="252"/>
      <c r="C278" s="248"/>
      <c r="D278" s="247"/>
      <c r="I278" s="235"/>
      <c r="J278" s="235"/>
    </row>
    <row r="279" spans="2:10" ht="12.75">
      <c r="B279" s="252"/>
      <c r="C279" s="248"/>
      <c r="D279" s="247"/>
      <c r="I279" s="235"/>
      <c r="J279" s="235"/>
    </row>
    <row r="280" spans="2:10" ht="12.75">
      <c r="B280" s="252"/>
      <c r="C280" s="248"/>
      <c r="D280" s="247"/>
      <c r="I280" s="235"/>
      <c r="J280" s="235"/>
    </row>
    <row r="281" spans="2:10" ht="12.75">
      <c r="B281" s="252"/>
      <c r="C281" s="248"/>
      <c r="D281" s="247"/>
      <c r="I281" s="235"/>
      <c r="J281" s="235"/>
    </row>
    <row r="282" spans="2:10" ht="12.75">
      <c r="B282" s="252"/>
      <c r="C282" s="248"/>
      <c r="D282" s="247"/>
      <c r="I282" s="235"/>
      <c r="J282" s="235"/>
    </row>
    <row r="283" spans="2:10" ht="12.75">
      <c r="B283" s="252"/>
      <c r="C283" s="248"/>
      <c r="D283" s="247"/>
      <c r="I283" s="235"/>
      <c r="J283" s="235"/>
    </row>
    <row r="284" spans="2:10" ht="12.75">
      <c r="B284" s="252"/>
      <c r="C284" s="248"/>
      <c r="D284" s="247"/>
      <c r="I284" s="235"/>
      <c r="J284" s="235"/>
    </row>
    <row r="285" spans="2:10" ht="12.75">
      <c r="B285" s="252"/>
      <c r="C285" s="248"/>
      <c r="D285" s="247"/>
      <c r="I285" s="235"/>
      <c r="J285" s="235"/>
    </row>
    <row r="286" spans="2:10" ht="12.75">
      <c r="B286" s="252"/>
      <c r="C286" s="248"/>
      <c r="D286" s="247"/>
      <c r="I286" s="235"/>
      <c r="J286" s="235"/>
    </row>
    <row r="287" spans="2:10" ht="12.75">
      <c r="B287" s="252"/>
      <c r="C287" s="248"/>
      <c r="D287" s="247"/>
      <c r="I287" s="235"/>
      <c r="J287" s="235"/>
    </row>
    <row r="288" spans="2:10" ht="12.75">
      <c r="B288" s="252"/>
      <c r="C288" s="248"/>
      <c r="D288" s="247"/>
      <c r="I288" s="235"/>
      <c r="J288" s="235"/>
    </row>
    <row r="289" spans="2:10" ht="12.75">
      <c r="B289" s="252"/>
      <c r="C289" s="248"/>
      <c r="D289" s="247"/>
      <c r="I289" s="235"/>
      <c r="J289" s="235"/>
    </row>
    <row r="290" spans="2:10" ht="12.75">
      <c r="B290" s="252"/>
      <c r="C290" s="248"/>
      <c r="D290" s="247"/>
      <c r="I290" s="235"/>
      <c r="J290" s="235"/>
    </row>
    <row r="291" spans="2:10" ht="12.75">
      <c r="B291" s="252"/>
      <c r="C291" s="248"/>
      <c r="D291" s="247"/>
      <c r="I291" s="235"/>
      <c r="J291" s="235"/>
    </row>
    <row r="292" spans="2:10" ht="12.75">
      <c r="B292" s="252"/>
      <c r="C292" s="248"/>
      <c r="D292" s="247"/>
      <c r="I292" s="235"/>
      <c r="J292" s="235"/>
    </row>
    <row r="293" spans="2:10" ht="12.75">
      <c r="B293" s="252"/>
      <c r="C293" s="248"/>
      <c r="D293" s="247"/>
      <c r="I293" s="235"/>
      <c r="J293" s="235"/>
    </row>
    <row r="294" spans="2:10" ht="12.75">
      <c r="B294" s="252"/>
      <c r="C294" s="248"/>
      <c r="D294" s="247"/>
      <c r="I294" s="235"/>
      <c r="J294" s="235"/>
    </row>
    <row r="295" spans="2:10" ht="12.75">
      <c r="B295" s="252"/>
      <c r="C295" s="248"/>
      <c r="D295" s="247"/>
      <c r="I295" s="235"/>
      <c r="J295" s="235"/>
    </row>
    <row r="296" spans="2:10" ht="12.75">
      <c r="B296" s="252"/>
      <c r="C296" s="248"/>
      <c r="D296" s="247"/>
      <c r="I296" s="235"/>
      <c r="J296" s="235"/>
    </row>
    <row r="297" spans="2:10" ht="12.75">
      <c r="B297" s="252"/>
      <c r="C297" s="248"/>
      <c r="D297" s="247"/>
      <c r="I297" s="235"/>
      <c r="J297" s="235"/>
    </row>
    <row r="298" spans="2:10" ht="12.75">
      <c r="B298" s="252"/>
      <c r="C298" s="248"/>
      <c r="D298" s="247"/>
      <c r="I298" s="235"/>
      <c r="J298" s="235"/>
    </row>
    <row r="299" spans="2:10" ht="12.75">
      <c r="B299" s="252"/>
      <c r="C299" s="248"/>
      <c r="D299" s="247"/>
      <c r="I299" s="235"/>
      <c r="J299" s="235"/>
    </row>
    <row r="300" spans="9:10" ht="12.75">
      <c r="I300" s="235"/>
      <c r="J300" s="235"/>
    </row>
    <row r="301" spans="9:10" ht="12.75">
      <c r="I301" s="235"/>
      <c r="J301" s="235"/>
    </row>
    <row r="302" spans="9:10" ht="12.75">
      <c r="I302" s="235"/>
      <c r="J302" s="235"/>
    </row>
    <row r="303" spans="9:10" ht="12.75">
      <c r="I303" s="235"/>
      <c r="J303" s="235"/>
    </row>
    <row r="304" spans="9:10" ht="12.75">
      <c r="I304" s="235"/>
      <c r="J304" s="235"/>
    </row>
    <row r="305" spans="9:10" ht="12.75">
      <c r="I305" s="235"/>
      <c r="J305" s="235"/>
    </row>
    <row r="306" spans="9:10" ht="12.75">
      <c r="I306" s="235"/>
      <c r="J306" s="235"/>
    </row>
    <row r="307" spans="9:10" ht="12.75">
      <c r="I307" s="235"/>
      <c r="J307" s="235"/>
    </row>
    <row r="308" spans="9:10" ht="12.75">
      <c r="I308" s="235"/>
      <c r="J308" s="235"/>
    </row>
    <row r="309" spans="9:10" ht="12.75">
      <c r="I309" s="235"/>
      <c r="J309" s="235"/>
    </row>
    <row r="310" spans="9:10" ht="12.75">
      <c r="I310" s="235"/>
      <c r="J310" s="235"/>
    </row>
    <row r="311" spans="9:10" ht="12.75">
      <c r="I311" s="235"/>
      <c r="J311" s="235"/>
    </row>
    <row r="312" spans="9:10" ht="12.75">
      <c r="I312" s="235"/>
      <c r="J312" s="235"/>
    </row>
    <row r="313" spans="9:10" ht="12.75">
      <c r="I313" s="235"/>
      <c r="J313" s="235"/>
    </row>
    <row r="314" spans="9:10" ht="12.75">
      <c r="I314" s="235"/>
      <c r="J314" s="235"/>
    </row>
    <row r="315" spans="9:10" ht="12.75">
      <c r="I315" s="235"/>
      <c r="J315" s="235"/>
    </row>
    <row r="316" spans="9:10" ht="12.75">
      <c r="I316" s="235"/>
      <c r="J316" s="235"/>
    </row>
    <row r="317" spans="9:10" ht="12.75">
      <c r="I317" s="235"/>
      <c r="J317" s="235"/>
    </row>
    <row r="318" spans="9:10" ht="12.75">
      <c r="I318" s="235"/>
      <c r="J318" s="235"/>
    </row>
    <row r="319" spans="9:10" ht="12.75">
      <c r="I319" s="235"/>
      <c r="J319" s="235"/>
    </row>
    <row r="320" spans="9:10" ht="12.75">
      <c r="I320" s="235"/>
      <c r="J320" s="235"/>
    </row>
    <row r="321" spans="9:10" ht="12.75">
      <c r="I321" s="235"/>
      <c r="J321" s="235"/>
    </row>
    <row r="322" spans="9:10" ht="12.75">
      <c r="I322" s="235"/>
      <c r="J322" s="235"/>
    </row>
    <row r="323" spans="9:10" ht="12.75">
      <c r="I323" s="235"/>
      <c r="J323" s="235"/>
    </row>
    <row r="324" ht="12.75">
      <c r="I324" s="235"/>
    </row>
    <row r="325" ht="12.75">
      <c r="I325" s="235"/>
    </row>
    <row r="326" ht="12.75">
      <c r="I326" s="235"/>
    </row>
    <row r="327" ht="12.75">
      <c r="I327" s="235"/>
    </row>
    <row r="328" ht="12.75">
      <c r="I328" s="235"/>
    </row>
    <row r="329" ht="12.75">
      <c r="I329" s="235"/>
    </row>
    <row r="330" ht="12.75">
      <c r="I330" s="235"/>
    </row>
    <row r="331" ht="12.75">
      <c r="I331" s="235"/>
    </row>
    <row r="332" ht="12.75">
      <c r="I332" s="235"/>
    </row>
    <row r="333" ht="12.75">
      <c r="I333" s="235"/>
    </row>
    <row r="334" ht="12.75">
      <c r="I334" s="235"/>
    </row>
    <row r="335" ht="12.75">
      <c r="I335" s="235"/>
    </row>
    <row r="336" ht="12.75">
      <c r="I336" s="235"/>
    </row>
    <row r="337" ht="12.75">
      <c r="I337" s="235"/>
    </row>
    <row r="338" ht="12.75">
      <c r="I338" s="235"/>
    </row>
    <row r="339" ht="12.75">
      <c r="I339" s="235"/>
    </row>
    <row r="340" ht="12.75">
      <c r="I340" s="235"/>
    </row>
    <row r="341" ht="12.75">
      <c r="I341" s="235"/>
    </row>
    <row r="342" ht="12.75">
      <c r="I342" s="235"/>
    </row>
    <row r="343" ht="12.75">
      <c r="I343" s="235"/>
    </row>
    <row r="344" ht="12.75">
      <c r="I344" s="235"/>
    </row>
    <row r="345" ht="12.75">
      <c r="I345" s="235"/>
    </row>
    <row r="346" ht="12.75">
      <c r="I346" s="235"/>
    </row>
    <row r="347" ht="12.75">
      <c r="I347" s="235"/>
    </row>
    <row r="348" ht="12.75">
      <c r="I348" s="235"/>
    </row>
    <row r="349" ht="12.75">
      <c r="I349" s="235"/>
    </row>
    <row r="350" ht="12.75">
      <c r="I350" s="235"/>
    </row>
    <row r="351" ht="12.75">
      <c r="I351" s="235"/>
    </row>
    <row r="352" ht="12.75">
      <c r="I352" s="235"/>
    </row>
    <row r="353" ht="12.75">
      <c r="I353" s="235"/>
    </row>
    <row r="354" ht="12.75">
      <c r="I354" s="235"/>
    </row>
    <row r="355" ht="12.75">
      <c r="I355" s="235"/>
    </row>
    <row r="356" ht="12.75">
      <c r="I356" s="235"/>
    </row>
    <row r="357" ht="12.75">
      <c r="I357" s="235"/>
    </row>
    <row r="358" ht="12.75">
      <c r="I358" s="235"/>
    </row>
    <row r="359" ht="12.75">
      <c r="I359" s="235"/>
    </row>
    <row r="360" ht="12.75">
      <c r="I360" s="235"/>
    </row>
    <row r="361" ht="12.75">
      <c r="I361" s="235"/>
    </row>
    <row r="362" ht="12.75">
      <c r="I362" s="235"/>
    </row>
    <row r="363" ht="12.75">
      <c r="I363" s="235"/>
    </row>
    <row r="364" ht="12.75">
      <c r="I364" s="235"/>
    </row>
    <row r="365" ht="12.75">
      <c r="I365" s="235"/>
    </row>
    <row r="366" ht="12.75">
      <c r="I366" s="235"/>
    </row>
    <row r="367" ht="12.75">
      <c r="I367" s="235"/>
    </row>
    <row r="368" ht="12.75">
      <c r="I368" s="235"/>
    </row>
    <row r="369" ht="12.75">
      <c r="I369" s="235"/>
    </row>
    <row r="370" ht="12.75">
      <c r="I370" s="235"/>
    </row>
    <row r="371" ht="12.75">
      <c r="I371" s="235"/>
    </row>
    <row r="372" ht="12.75">
      <c r="I372" s="235"/>
    </row>
    <row r="373" ht="12.75">
      <c r="I373" s="235"/>
    </row>
    <row r="374" ht="12.75">
      <c r="I374" s="235"/>
    </row>
    <row r="375" ht="12.75">
      <c r="I375" s="235"/>
    </row>
    <row r="376" ht="12.75">
      <c r="I376" s="235"/>
    </row>
    <row r="377" ht="12.75">
      <c r="I377" s="235"/>
    </row>
    <row r="378" ht="12.75">
      <c r="I378" s="235"/>
    </row>
    <row r="379" ht="12.75">
      <c r="I379" s="235"/>
    </row>
    <row r="380" ht="12.75">
      <c r="I380" s="235"/>
    </row>
    <row r="381" ht="12.75">
      <c r="I381" s="235"/>
    </row>
    <row r="382" ht="12.75">
      <c r="I382" s="235"/>
    </row>
    <row r="383" ht="12.75">
      <c r="I383" s="235"/>
    </row>
    <row r="384" ht="12.75">
      <c r="I384" s="235"/>
    </row>
    <row r="385" ht="12.75">
      <c r="I385" s="235"/>
    </row>
    <row r="386" ht="12.75">
      <c r="I386" s="235"/>
    </row>
    <row r="387" ht="12.75">
      <c r="I387" s="235"/>
    </row>
    <row r="388" ht="12.75">
      <c r="I388" s="235"/>
    </row>
    <row r="389" ht="12.75">
      <c r="I389" s="235"/>
    </row>
    <row r="390" ht="12.75">
      <c r="I390" s="235"/>
    </row>
    <row r="391" ht="12.75">
      <c r="I391" s="235"/>
    </row>
    <row r="392" ht="12.75">
      <c r="I392" s="235"/>
    </row>
    <row r="393" ht="12.75">
      <c r="I393" s="235"/>
    </row>
    <row r="394" ht="12.75">
      <c r="I394" s="235"/>
    </row>
    <row r="395" ht="12.75">
      <c r="I395" s="235"/>
    </row>
    <row r="396" ht="12.75">
      <c r="I396" s="235"/>
    </row>
    <row r="397" ht="12.75">
      <c r="I397" s="235"/>
    </row>
    <row r="398" ht="12.75">
      <c r="I398" s="235"/>
    </row>
    <row r="399" ht="12.75">
      <c r="I399" s="235"/>
    </row>
    <row r="400" ht="12.75">
      <c r="I400" s="235"/>
    </row>
    <row r="401" ht="12.75">
      <c r="I401" s="235"/>
    </row>
    <row r="402" ht="12.75">
      <c r="I402" s="235"/>
    </row>
    <row r="403" ht="12.75">
      <c r="I403" s="235"/>
    </row>
    <row r="404" ht="12.75">
      <c r="I404" s="235"/>
    </row>
    <row r="405" ht="12.75">
      <c r="I405" s="235"/>
    </row>
    <row r="406" ht="12.75">
      <c r="I406" s="235"/>
    </row>
  </sheetData>
  <sheetProtection/>
  <mergeCells count="22">
    <mergeCell ref="B36:G36"/>
    <mergeCell ref="I6:M6"/>
    <mergeCell ref="I7:M7"/>
    <mergeCell ref="B20:F20"/>
    <mergeCell ref="H22:L30"/>
    <mergeCell ref="B30:C30"/>
    <mergeCell ref="B34:G34"/>
    <mergeCell ref="I34:L34"/>
    <mergeCell ref="B9:F9"/>
    <mergeCell ref="B10:F10"/>
    <mergeCell ref="B11:F11"/>
    <mergeCell ref="G6:H17"/>
    <mergeCell ref="B14:C14"/>
    <mergeCell ref="B15:C15"/>
    <mergeCell ref="B6:F7"/>
    <mergeCell ref="B16:C16"/>
    <mergeCell ref="B17:C17"/>
    <mergeCell ref="B35:G35"/>
    <mergeCell ref="I35:L35"/>
    <mergeCell ref="H19:L19"/>
    <mergeCell ref="B12:F12"/>
    <mergeCell ref="B19:F19"/>
  </mergeCells>
  <conditionalFormatting sqref="G118">
    <cfRule type="iconSet" priority="7" dxfId="3">
      <iconSet iconSet="3Symbols2">
        <cfvo type="percent" val="0"/>
        <cfvo type="num" val="0"/>
        <cfvo gte="0" type="num" val="0"/>
      </iconSet>
    </cfRule>
  </conditionalFormatting>
  <conditionalFormatting sqref="F16">
    <cfRule type="iconSet" priority="6" dxfId="3">
      <iconSet iconSet="3Symbols2">
        <cfvo type="percent" val="0"/>
        <cfvo type="num" val="0"/>
        <cfvo gte="0" type="num" val="0"/>
      </iconSet>
    </cfRule>
  </conditionalFormatting>
  <conditionalFormatting sqref="F15">
    <cfRule type="iconSet" priority="5" dxfId="3">
      <iconSet iconSet="3Symbols2">
        <cfvo type="percent" val="0"/>
        <cfvo type="num" val="0"/>
        <cfvo gte="0" type="num" val="0"/>
      </iconSet>
    </cfRule>
  </conditionalFormatting>
  <conditionalFormatting sqref="F23:F29">
    <cfRule type="iconSet" priority="4" dxfId="3">
      <iconSet iconSet="3Symbols2">
        <cfvo type="percent" val="0"/>
        <cfvo type="num" val="0"/>
        <cfvo gte="0" type="num" val="0"/>
      </iconSet>
    </cfRule>
  </conditionalFormatting>
  <conditionalFormatting sqref="F30">
    <cfRule type="iconSet" priority="3" dxfId="3">
      <iconSet iconSet="3Symbols2">
        <cfvo type="percent" val="0"/>
        <cfvo type="num" val="0"/>
        <cfvo gte="0" type="num" val="0"/>
      </iconSet>
    </cfRule>
  </conditionalFormatting>
  <conditionalFormatting sqref="G44">
    <cfRule type="iconSet" priority="2" dxfId="3">
      <iconSet iconSet="3Symbols2">
        <cfvo type="percent" val="0"/>
        <cfvo type="num" val="0"/>
        <cfvo gte="0" type="num" val="0"/>
      </iconSet>
    </cfRule>
  </conditionalFormatting>
  <conditionalFormatting sqref="D17:F17">
    <cfRule type="iconSet" priority="1" dxfId="3">
      <iconSet iconSet="3Symbols2">
        <cfvo type="percent" val="0"/>
        <cfvo type="num" val="0"/>
        <cfvo gte="0" type="num" val="0"/>
      </iconSet>
    </cfRule>
  </conditionalFormatting>
  <conditionalFormatting sqref="G45:G117 G38:G43">
    <cfRule type="iconSet" priority="8" dxfId="3">
      <iconSet iconSet="3Symbols2">
        <cfvo type="percent" val="0"/>
        <cfvo type="num" val="0"/>
        <cfvo gte="0" type="num" val="0"/>
      </iconSet>
    </cfRule>
  </conditionalFormatting>
  <dataValidations count="2">
    <dataValidation type="list" allowBlank="1" showInputMessage="1" showErrorMessage="1" sqref="D38:D118">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38:C118"/>
  </dataValidations>
  <printOptions/>
  <pageMargins left="0.2362204724409449" right="0.2362204724409449" top="0.31496062992125984" bottom="0.5118110236220472" header="0.31496062992125984" footer="0.5118110236220472"/>
  <pageSetup fitToHeight="1" fitToWidth="1" orientation="portrait" paperSize="9" scale="35" r:id="rId3"/>
  <drawing r:id="rId2"/>
  <legacyDrawing r:id="rId1"/>
</worksheet>
</file>

<file path=xl/worksheets/sheet4.xml><?xml version="1.0" encoding="utf-8"?>
<worksheet xmlns="http://schemas.openxmlformats.org/spreadsheetml/2006/main" xmlns:r="http://schemas.openxmlformats.org/officeDocument/2006/relationships">
  <sheetPr codeName="Feuil4">
    <tabColor theme="8" tint="-0.24997000396251678"/>
    <pageSetUpPr fitToPage="1"/>
  </sheetPr>
  <dimension ref="A1:IU406"/>
  <sheetViews>
    <sheetView showGridLines="0" zoomScalePageLayoutView="125" workbookViewId="0" topLeftCell="A1">
      <selection activeCell="B2" sqref="B2"/>
    </sheetView>
  </sheetViews>
  <sheetFormatPr defaultColWidth="9.140625" defaultRowHeight="12.75"/>
  <cols>
    <col min="1" max="1" width="1.7109375" style="160" customWidth="1"/>
    <col min="2" max="2" width="36.7109375" style="160" customWidth="1"/>
    <col min="3" max="3" width="10.28125" style="221" customWidth="1"/>
    <col min="4" max="4" width="22.421875" style="164" customWidth="1"/>
    <col min="5" max="5" width="20.8515625" style="164" customWidth="1"/>
    <col min="6" max="6" width="16.140625" style="164" customWidth="1"/>
    <col min="7" max="7" width="15.421875" style="160" customWidth="1"/>
    <col min="8" max="8" width="14.28125" style="160" customWidth="1"/>
    <col min="9" max="9" width="37.00390625" style="165" customWidth="1"/>
    <col min="10" max="10" width="19.00390625" style="160" customWidth="1"/>
    <col min="11" max="11" width="17.421875" style="160" customWidth="1"/>
    <col min="12" max="12" width="23.7109375" style="160" customWidth="1"/>
    <col min="13" max="13" width="21.00390625" style="160" customWidth="1"/>
    <col min="14" max="14" width="31.7109375" style="160" bestFit="1" customWidth="1"/>
    <col min="15" max="15" width="39.140625" style="160" hidden="1" customWidth="1"/>
    <col min="16" max="16" width="16.8515625" style="160" hidden="1" customWidth="1"/>
    <col min="17" max="17" width="18.28125" style="160" hidden="1" customWidth="1"/>
    <col min="18" max="18" width="14.7109375" style="160" customWidth="1"/>
    <col min="19" max="19" width="22.421875" style="160" bestFit="1" customWidth="1"/>
    <col min="20" max="20" width="22.7109375" style="160" bestFit="1" customWidth="1"/>
    <col min="21" max="21" width="20.8515625" style="160" bestFit="1" customWidth="1"/>
    <col min="22" max="22" width="26.57421875" style="160" bestFit="1" customWidth="1"/>
    <col min="23" max="23" width="19.28125" style="160" bestFit="1" customWidth="1"/>
    <col min="24" max="24" width="11.7109375" style="160" bestFit="1" customWidth="1"/>
    <col min="25" max="16384" width="9.140625" style="160" customWidth="1"/>
  </cols>
  <sheetData>
    <row r="1" spans="2:4" ht="15.75" customHeight="1">
      <c r="B1" s="161"/>
      <c r="C1" s="162"/>
      <c r="D1" s="163"/>
    </row>
    <row r="2" spans="1:17" ht="28.5" customHeight="1">
      <c r="A2" s="166"/>
      <c r="B2" s="413" t="str">
        <f ca="1">"Budget Mensuel : "&amp;MID(CELL("nomfichier",A1),FIND("]",CELL("nomfichier",A1),1)+1,30)</f>
        <v>Budget Mensuel : Avril</v>
      </c>
      <c r="C2" s="167"/>
      <c r="D2" s="168"/>
      <c r="E2" s="169"/>
      <c r="F2" s="169"/>
      <c r="G2" s="170"/>
      <c r="H2" s="170"/>
      <c r="I2" s="170"/>
      <c r="J2" s="170"/>
      <c r="K2" s="170"/>
      <c r="L2" s="170"/>
      <c r="M2" s="170"/>
      <c r="N2" s="170"/>
      <c r="O2" s="170"/>
      <c r="P2" s="170"/>
      <c r="Q2" s="170"/>
    </row>
    <row r="3" spans="1:17" ht="15" customHeight="1">
      <c r="A3" s="166"/>
      <c r="B3" s="171"/>
      <c r="C3" s="172"/>
      <c r="D3" s="173"/>
      <c r="E3" s="169"/>
      <c r="F3" s="169"/>
      <c r="G3" s="174"/>
      <c r="H3" s="170"/>
      <c r="I3" s="170"/>
      <c r="J3" s="170"/>
      <c r="K3" s="170"/>
      <c r="L3" s="170"/>
      <c r="M3" s="170"/>
      <c r="N3" s="170"/>
      <c r="O3" s="170"/>
      <c r="P3" s="170"/>
      <c r="Q3" s="170"/>
    </row>
    <row r="4" spans="2:17" ht="12.75" customHeight="1">
      <c r="B4" s="175"/>
      <c r="C4" s="176"/>
      <c r="D4" s="177"/>
      <c r="E4"/>
      <c r="F4" s="179"/>
      <c r="G4" s="180"/>
      <c r="H4" s="170"/>
      <c r="I4" s="170"/>
      <c r="J4" s="170"/>
      <c r="K4" s="170"/>
      <c r="L4" s="170"/>
      <c r="M4" s="170"/>
      <c r="N4" s="170"/>
      <c r="O4" s="170"/>
      <c r="P4" s="170"/>
      <c r="Q4" s="170"/>
    </row>
    <row r="5" spans="2:17" ht="12.75" customHeight="1">
      <c r="B5" s="175"/>
      <c r="C5" s="176"/>
      <c r="D5" s="177"/>
      <c r="E5" s="178"/>
      <c r="F5" s="179"/>
      <c r="G5" s="180"/>
      <c r="H5" s="170"/>
      <c r="I5" s="170"/>
      <c r="J5" s="170"/>
      <c r="K5" s="170"/>
      <c r="L5" s="170"/>
      <c r="M5" s="170"/>
      <c r="N5" s="170"/>
      <c r="O5" s="170"/>
      <c r="P5" s="170"/>
      <c r="Q5" s="170"/>
    </row>
    <row r="6" spans="2:17" ht="12.75" customHeight="1">
      <c r="B6" s="347" t="s">
        <v>143</v>
      </c>
      <c r="C6" s="348"/>
      <c r="D6" s="348"/>
      <c r="E6" s="348"/>
      <c r="F6" s="349"/>
      <c r="G6" s="354"/>
      <c r="H6" s="355"/>
      <c r="I6" s="362" t="s">
        <v>107</v>
      </c>
      <c r="J6" s="363"/>
      <c r="K6" s="363"/>
      <c r="L6" s="363"/>
      <c r="M6" s="363"/>
      <c r="N6" s="170"/>
      <c r="O6" s="170"/>
      <c r="P6" s="170"/>
      <c r="Q6" s="170"/>
    </row>
    <row r="7" spans="2:17" ht="12.75" customHeight="1">
      <c r="B7" s="350"/>
      <c r="C7" s="351"/>
      <c r="D7" s="351"/>
      <c r="E7" s="351"/>
      <c r="F7" s="352"/>
      <c r="G7" s="356"/>
      <c r="H7" s="355"/>
      <c r="I7" s="327" t="s">
        <v>108</v>
      </c>
      <c r="J7" s="328"/>
      <c r="K7" s="328"/>
      <c r="L7" s="328"/>
      <c r="M7" s="328"/>
      <c r="N7" s="170"/>
      <c r="O7" s="170"/>
      <c r="P7" s="170"/>
      <c r="Q7" s="170"/>
    </row>
    <row r="8" spans="2:17" ht="3.75" customHeight="1">
      <c r="B8" s="181"/>
      <c r="C8" s="176"/>
      <c r="D8" s="177"/>
      <c r="E8" s="178"/>
      <c r="F8" s="182"/>
      <c r="G8" s="356"/>
      <c r="H8" s="355"/>
      <c r="I8" s="170"/>
      <c r="J8" s="170"/>
      <c r="K8" s="170"/>
      <c r="L8" s="170"/>
      <c r="M8" s="170"/>
      <c r="N8" s="170"/>
      <c r="O8" s="170"/>
      <c r="P8" s="170"/>
      <c r="Q8" s="170"/>
    </row>
    <row r="9" spans="2:17" ht="36.75">
      <c r="B9" s="333" t="s">
        <v>113</v>
      </c>
      <c r="C9" s="334"/>
      <c r="D9" s="334"/>
      <c r="E9" s="334"/>
      <c r="F9" s="335"/>
      <c r="G9" s="356"/>
      <c r="H9" s="355"/>
      <c r="I9" s="170"/>
      <c r="J9" s="170"/>
      <c r="K9" s="170"/>
      <c r="L9" s="170"/>
      <c r="M9" s="170"/>
      <c r="N9" s="170"/>
      <c r="O9" s="309" t="s">
        <v>99</v>
      </c>
      <c r="P9" s="310" t="s">
        <v>105</v>
      </c>
      <c r="Q9" s="310" t="s">
        <v>106</v>
      </c>
    </row>
    <row r="10" spans="2:17" ht="36.75">
      <c r="B10" s="336">
        <f>IF(F17=0,"",IF(F17&lt;0,Budget_négatif,Budget_positif))</f>
      </c>
      <c r="C10" s="337"/>
      <c r="D10" s="337"/>
      <c r="E10" s="337"/>
      <c r="F10" s="338"/>
      <c r="G10" s="356"/>
      <c r="H10" s="355"/>
      <c r="I10" s="170"/>
      <c r="J10" s="170"/>
      <c r="K10" s="170"/>
      <c r="L10" s="170"/>
      <c r="M10" s="170"/>
      <c r="N10" s="170"/>
      <c r="O10" s="311" t="s">
        <v>110</v>
      </c>
      <c r="P10" s="310"/>
      <c r="Q10" s="310"/>
    </row>
    <row r="11" spans="2:17" ht="12.75">
      <c r="B11" s="339">
        <f>IF(F15=0,"",IF(F15&gt;0,Resouces_positives,Resources_négatives))</f>
      </c>
      <c r="C11" s="340"/>
      <c r="D11" s="340"/>
      <c r="E11" s="340"/>
      <c r="F11" s="341"/>
      <c r="G11" s="356"/>
      <c r="H11" s="355"/>
      <c r="I11" s="185"/>
      <c r="J11" s="184"/>
      <c r="K11" s="186"/>
      <c r="L11" s="187"/>
      <c r="O11" s="311" t="s">
        <v>111</v>
      </c>
      <c r="P11" s="310"/>
      <c r="Q11" s="310"/>
    </row>
    <row r="12" spans="2:17" ht="12.75">
      <c r="B12" s="336">
        <f>IF(F16=0,"",IF(F16&gt;0,Dépenses_positives,Dépenses_négatives))</f>
      </c>
      <c r="C12" s="337"/>
      <c r="D12" s="337"/>
      <c r="E12" s="337"/>
      <c r="F12" s="338"/>
      <c r="G12" s="356"/>
      <c r="H12" s="355"/>
      <c r="I12" s="185"/>
      <c r="J12" s="184"/>
      <c r="K12" s="186"/>
      <c r="L12" s="187"/>
      <c r="O12" s="311" t="s">
        <v>112</v>
      </c>
      <c r="P12" s="310"/>
      <c r="Q12" s="310"/>
    </row>
    <row r="13" spans="2:17" ht="12.75">
      <c r="B13" s="188"/>
      <c r="C13" s="189"/>
      <c r="D13" s="177"/>
      <c r="E13" s="177"/>
      <c r="F13" s="190"/>
      <c r="G13" s="356"/>
      <c r="H13" s="355"/>
      <c r="I13" s="185"/>
      <c r="J13" s="184"/>
      <c r="K13" s="186"/>
      <c r="L13" s="187"/>
      <c r="O13" s="311" t="s">
        <v>114</v>
      </c>
      <c r="P13" s="310"/>
      <c r="Q13" s="310"/>
    </row>
    <row r="14" spans="2:17" ht="15" customHeight="1">
      <c r="B14" s="342" t="s">
        <v>24</v>
      </c>
      <c r="C14" s="343"/>
      <c r="D14" s="254" t="s">
        <v>50</v>
      </c>
      <c r="E14" s="255" t="s">
        <v>51</v>
      </c>
      <c r="F14" s="256" t="s">
        <v>17</v>
      </c>
      <c r="G14" s="356"/>
      <c r="H14" s="355"/>
      <c r="I14" s="160"/>
      <c r="M14" s="183"/>
      <c r="O14" s="311" t="s">
        <v>115</v>
      </c>
      <c r="P14" s="310"/>
      <c r="Q14" s="310"/>
    </row>
    <row r="15" spans="2:17" ht="15" customHeight="1">
      <c r="B15" s="344" t="s">
        <v>33</v>
      </c>
      <c r="C15" s="345"/>
      <c r="D15" s="191">
        <f>D30</f>
        <v>0</v>
      </c>
      <c r="E15" s="191">
        <f>E30</f>
        <v>0</v>
      </c>
      <c r="F15" s="103">
        <f>E15-D15</f>
        <v>0</v>
      </c>
      <c r="G15" s="356"/>
      <c r="H15" s="355"/>
      <c r="I15" s="160"/>
      <c r="M15" s="183"/>
      <c r="O15" s="311" t="s">
        <v>144</v>
      </c>
      <c r="P15" s="310"/>
      <c r="Q15" s="310"/>
    </row>
    <row r="16" spans="2:17" ht="15" customHeight="1">
      <c r="B16" s="344" t="s">
        <v>34</v>
      </c>
      <c r="C16" s="345"/>
      <c r="D16" s="192">
        <f>E118</f>
        <v>0</v>
      </c>
      <c r="E16" s="192">
        <f>F118</f>
        <v>0</v>
      </c>
      <c r="F16" s="103">
        <f>D16-E16</f>
        <v>0</v>
      </c>
      <c r="G16" s="356"/>
      <c r="H16" s="355"/>
      <c r="I16" s="160"/>
      <c r="M16" s="183"/>
      <c r="O16" s="311" t="s">
        <v>145</v>
      </c>
      <c r="P16" s="310"/>
      <c r="Q16" s="310"/>
    </row>
    <row r="17" spans="2:17" ht="15" customHeight="1">
      <c r="B17" s="322" t="s">
        <v>139</v>
      </c>
      <c r="C17" s="323"/>
      <c r="D17" s="104">
        <f>D15-D16</f>
        <v>0</v>
      </c>
      <c r="E17" s="104">
        <f>E15-E16</f>
        <v>0</v>
      </c>
      <c r="F17" s="105">
        <f>E17-D17</f>
        <v>0</v>
      </c>
      <c r="G17" s="356"/>
      <c r="H17" s="355"/>
      <c r="I17" s="160"/>
      <c r="M17" s="183"/>
      <c r="O17" s="311" t="s">
        <v>116</v>
      </c>
      <c r="P17" s="310"/>
      <c r="Q17" s="310"/>
    </row>
    <row r="18" spans="1:17" ht="12.75">
      <c r="A18" s="183"/>
      <c r="B18" s="183"/>
      <c r="C18" s="193"/>
      <c r="D18" s="194"/>
      <c r="E18" s="194"/>
      <c r="F18" s="194"/>
      <c r="G18" s="183"/>
      <c r="H18" s="195"/>
      <c r="I18" s="196"/>
      <c r="M18" s="183"/>
      <c r="N18" s="183"/>
      <c r="O18" s="311" t="s">
        <v>117</v>
      </c>
      <c r="P18" s="310"/>
      <c r="Q18" s="310"/>
    </row>
    <row r="19" spans="2:17" ht="15">
      <c r="B19" s="324" t="s">
        <v>94</v>
      </c>
      <c r="C19" s="325"/>
      <c r="D19" s="325"/>
      <c r="E19" s="325"/>
      <c r="F19" s="326"/>
      <c r="G19" s="197"/>
      <c r="H19" s="346"/>
      <c r="I19" s="346"/>
      <c r="J19" s="346"/>
      <c r="K19" s="346"/>
      <c r="L19" s="346"/>
      <c r="O19" s="311" t="s">
        <v>118</v>
      </c>
      <c r="P19" s="310"/>
      <c r="Q19" s="310"/>
    </row>
    <row r="20" spans="2:17" ht="12.75">
      <c r="B20" s="357" t="s">
        <v>140</v>
      </c>
      <c r="C20" s="358"/>
      <c r="D20" s="358"/>
      <c r="E20" s="358"/>
      <c r="F20" s="359"/>
      <c r="G20" s="197"/>
      <c r="H20" s="198"/>
      <c r="I20" s="196"/>
      <c r="O20" s="311" t="s">
        <v>146</v>
      </c>
      <c r="P20" s="310"/>
      <c r="Q20" s="310"/>
    </row>
    <row r="21" spans="2:17" ht="15">
      <c r="B21" s="199"/>
      <c r="C21" s="200"/>
      <c r="D21" s="201"/>
      <c r="E21" s="200"/>
      <c r="F21" s="202"/>
      <c r="G21" s="197"/>
      <c r="H21" s="198"/>
      <c r="I21" s="196"/>
      <c r="O21" s="311" t="s">
        <v>119</v>
      </c>
      <c r="P21" s="310"/>
      <c r="Q21" s="310"/>
    </row>
    <row r="22" spans="2:17" ht="33.75">
      <c r="B22" s="262" t="s">
        <v>97</v>
      </c>
      <c r="C22" s="257" t="s">
        <v>98</v>
      </c>
      <c r="D22" s="258" t="s">
        <v>30</v>
      </c>
      <c r="E22" s="259" t="s">
        <v>25</v>
      </c>
      <c r="F22" s="260" t="s">
        <v>31</v>
      </c>
      <c r="G22" s="197"/>
      <c r="H22" s="329"/>
      <c r="I22" s="329"/>
      <c r="J22" s="329"/>
      <c r="K22" s="329"/>
      <c r="L22" s="329"/>
      <c r="O22" s="311" t="s">
        <v>120</v>
      </c>
      <c r="P22" s="310"/>
      <c r="Q22" s="310"/>
    </row>
    <row r="23" spans="2:17" ht="12.75">
      <c r="B23" s="203" t="s">
        <v>124</v>
      </c>
      <c r="C23" s="261">
        <v>1</v>
      </c>
      <c r="D23" s="99"/>
      <c r="E23" s="99"/>
      <c r="F23" s="106">
        <f aca="true" t="shared" si="0" ref="F23:F29">E23-D23</f>
        <v>0</v>
      </c>
      <c r="G23" s="197"/>
      <c r="H23" s="329"/>
      <c r="I23" s="329"/>
      <c r="J23" s="329"/>
      <c r="K23" s="329"/>
      <c r="L23" s="329"/>
      <c r="O23" s="311" t="s">
        <v>121</v>
      </c>
      <c r="P23" s="310"/>
      <c r="Q23" s="310"/>
    </row>
    <row r="24" spans="2:17" ht="12.75">
      <c r="B24" s="203" t="s">
        <v>125</v>
      </c>
      <c r="C24" s="261">
        <v>1</v>
      </c>
      <c r="D24" s="99"/>
      <c r="E24" s="99"/>
      <c r="F24" s="106">
        <f t="shared" si="0"/>
        <v>0</v>
      </c>
      <c r="G24" s="197"/>
      <c r="H24" s="329"/>
      <c r="I24" s="329"/>
      <c r="J24" s="329"/>
      <c r="K24" s="329"/>
      <c r="L24" s="329"/>
      <c r="O24" s="311" t="s">
        <v>122</v>
      </c>
      <c r="P24" s="310"/>
      <c r="Q24" s="310"/>
    </row>
    <row r="25" spans="2:17" ht="12.75">
      <c r="B25" s="203" t="s">
        <v>126</v>
      </c>
      <c r="C25" s="261">
        <v>1</v>
      </c>
      <c r="D25" s="99"/>
      <c r="E25" s="99"/>
      <c r="F25" s="106">
        <f t="shared" si="0"/>
        <v>0</v>
      </c>
      <c r="G25" s="197"/>
      <c r="H25" s="329"/>
      <c r="I25" s="329"/>
      <c r="J25" s="329"/>
      <c r="K25" s="329"/>
      <c r="L25" s="329"/>
      <c r="O25" s="311" t="s">
        <v>123</v>
      </c>
      <c r="P25" s="310"/>
      <c r="Q25" s="310"/>
    </row>
    <row r="26" spans="2:17" ht="12.75">
      <c r="B26" s="203" t="s">
        <v>127</v>
      </c>
      <c r="C26" s="261">
        <v>2</v>
      </c>
      <c r="D26" s="99"/>
      <c r="E26" s="99"/>
      <c r="F26" s="106">
        <f t="shared" si="0"/>
        <v>0</v>
      </c>
      <c r="G26" s="197"/>
      <c r="H26" s="329"/>
      <c r="I26" s="329"/>
      <c r="J26" s="329"/>
      <c r="K26" s="329"/>
      <c r="L26" s="329"/>
      <c r="O26" s="311" t="s">
        <v>100</v>
      </c>
      <c r="P26" s="310"/>
      <c r="Q26" s="310"/>
    </row>
    <row r="27" spans="2:12" ht="12.75">
      <c r="B27" s="203" t="s">
        <v>128</v>
      </c>
      <c r="C27" s="261">
        <v>2</v>
      </c>
      <c r="D27" s="99"/>
      <c r="E27" s="99"/>
      <c r="F27" s="106">
        <f t="shared" si="0"/>
        <v>0</v>
      </c>
      <c r="G27" s="197"/>
      <c r="H27" s="329"/>
      <c r="I27" s="329"/>
      <c r="J27" s="329"/>
      <c r="K27" s="329"/>
      <c r="L27" s="329"/>
    </row>
    <row r="28" spans="2:12" ht="12.75">
      <c r="B28" s="203" t="s">
        <v>44</v>
      </c>
      <c r="C28" s="261">
        <v>2</v>
      </c>
      <c r="D28" s="99"/>
      <c r="E28" s="99"/>
      <c r="F28" s="106">
        <f t="shared" si="0"/>
        <v>0</v>
      </c>
      <c r="G28" s="197"/>
      <c r="H28" s="329"/>
      <c r="I28" s="329"/>
      <c r="J28" s="329"/>
      <c r="K28" s="329"/>
      <c r="L28" s="329"/>
    </row>
    <row r="29" spans="1:12" ht="12.75">
      <c r="A29" s="204"/>
      <c r="B29" s="203" t="s">
        <v>45</v>
      </c>
      <c r="C29" s="261">
        <v>2</v>
      </c>
      <c r="D29" s="99"/>
      <c r="E29" s="99"/>
      <c r="F29" s="106">
        <f t="shared" si="0"/>
        <v>0</v>
      </c>
      <c r="G29" s="205"/>
      <c r="H29" s="329"/>
      <c r="I29" s="329"/>
      <c r="J29" s="329"/>
      <c r="K29" s="329"/>
      <c r="L29" s="329"/>
    </row>
    <row r="30" spans="2:12" s="206" customFormat="1" ht="12.75">
      <c r="B30" s="360" t="s">
        <v>35</v>
      </c>
      <c r="C30" s="361"/>
      <c r="D30" s="207">
        <f>SUM(D23:D29)</f>
        <v>0</v>
      </c>
      <c r="E30" s="207">
        <f>SUM(E23:E29)</f>
        <v>0</v>
      </c>
      <c r="F30" s="208">
        <f>SUM(F23:F29)</f>
        <v>0</v>
      </c>
      <c r="G30" s="209"/>
      <c r="H30" s="329"/>
      <c r="I30" s="329"/>
      <c r="J30" s="329"/>
      <c r="K30" s="329"/>
      <c r="L30" s="329"/>
    </row>
    <row r="31" spans="1:12" s="204" customFormat="1" ht="12.75">
      <c r="A31" s="210"/>
      <c r="B31" s="211"/>
      <c r="C31" s="212"/>
      <c r="D31" s="213"/>
      <c r="E31" s="213"/>
      <c r="F31" s="59"/>
      <c r="G31" s="214"/>
      <c r="H31" s="160"/>
      <c r="I31" s="165"/>
      <c r="J31" s="215"/>
      <c r="K31" s="215"/>
      <c r="L31" s="216"/>
    </row>
    <row r="32" spans="2:7" ht="12.75">
      <c r="B32" s="217"/>
      <c r="C32" s="186"/>
      <c r="D32" s="218"/>
      <c r="E32" s="219"/>
      <c r="F32" s="220"/>
      <c r="G32" s="187"/>
    </row>
    <row r="33" spans="5:13" ht="12.75">
      <c r="E33" s="177"/>
      <c r="F33" s="177"/>
      <c r="G33" s="222"/>
      <c r="H33" s="198"/>
      <c r="M33" s="223"/>
    </row>
    <row r="34" spans="2:13" ht="15">
      <c r="B34" s="324" t="s">
        <v>32</v>
      </c>
      <c r="C34" s="325"/>
      <c r="D34" s="325"/>
      <c r="E34" s="325"/>
      <c r="F34" s="325"/>
      <c r="G34" s="326"/>
      <c r="H34" s="198"/>
      <c r="I34" s="324" t="s">
        <v>107</v>
      </c>
      <c r="J34" s="325"/>
      <c r="K34" s="325"/>
      <c r="L34" s="326"/>
      <c r="M34" s="223"/>
    </row>
    <row r="35" spans="2:13" ht="12.75">
      <c r="B35" s="327" t="s">
        <v>137</v>
      </c>
      <c r="C35" s="328"/>
      <c r="D35" s="328"/>
      <c r="E35" s="328"/>
      <c r="F35" s="328"/>
      <c r="G35" s="353"/>
      <c r="H35" s="198"/>
      <c r="I35" s="327" t="s">
        <v>108</v>
      </c>
      <c r="J35" s="328"/>
      <c r="K35" s="328"/>
      <c r="L35" s="353"/>
      <c r="M35" s="223"/>
    </row>
    <row r="36" spans="2:12" ht="3.75" customHeight="1">
      <c r="B36" s="330"/>
      <c r="C36" s="331"/>
      <c r="D36" s="331"/>
      <c r="E36" s="331"/>
      <c r="F36" s="331"/>
      <c r="G36" s="332"/>
      <c r="H36" s="198"/>
      <c r="I36" s="224"/>
      <c r="J36" s="198"/>
      <c r="K36" s="198"/>
      <c r="L36" s="225"/>
    </row>
    <row r="37" spans="2:12" ht="33.75">
      <c r="B37" s="263" t="s">
        <v>52</v>
      </c>
      <c r="C37" s="264" t="s">
        <v>98</v>
      </c>
      <c r="D37" s="265" t="s">
        <v>48</v>
      </c>
      <c r="E37" s="266" t="s">
        <v>50</v>
      </c>
      <c r="F37" s="266" t="s">
        <v>51</v>
      </c>
      <c r="G37" s="267" t="s">
        <v>17</v>
      </c>
      <c r="H37" s="198"/>
      <c r="I37" s="297" t="s">
        <v>99</v>
      </c>
      <c r="J37" s="298" t="s">
        <v>103</v>
      </c>
      <c r="K37" s="299" t="s">
        <v>101</v>
      </c>
      <c r="L37" s="300" t="s">
        <v>102</v>
      </c>
    </row>
    <row r="38" spans="2:12" ht="12.75">
      <c r="B38" s="231" t="s">
        <v>26</v>
      </c>
      <c r="C38" s="269">
        <f aca="true" t="shared" si="1" ref="C38:C101">VLOOKUP(D38,Tableau_param_categories,2,FALSE)</f>
        <v>3</v>
      </c>
      <c r="D38" s="270" t="s">
        <v>110</v>
      </c>
      <c r="E38" s="69"/>
      <c r="F38" s="69"/>
      <c r="G38" s="107">
        <f aca="true" t="shared" si="2" ref="G38:G101">E38-F38</f>
        <v>0</v>
      </c>
      <c r="H38" s="198"/>
      <c r="I38" s="301" t="s">
        <v>110</v>
      </c>
      <c r="J38" s="302"/>
      <c r="K38" s="303"/>
      <c r="L38" s="304">
        <v>0</v>
      </c>
    </row>
    <row r="39" spans="2:12" ht="12.75">
      <c r="B39" s="231" t="s">
        <v>27</v>
      </c>
      <c r="C39" s="269">
        <f t="shared" si="1"/>
        <v>3</v>
      </c>
      <c r="D39" s="270" t="s">
        <v>110</v>
      </c>
      <c r="E39" s="69"/>
      <c r="F39" s="69"/>
      <c r="G39" s="107">
        <f t="shared" si="2"/>
        <v>0</v>
      </c>
      <c r="H39" s="198"/>
      <c r="I39" s="301" t="s">
        <v>111</v>
      </c>
      <c r="J39" s="302"/>
      <c r="K39" s="303"/>
      <c r="L39" s="304">
        <v>0</v>
      </c>
    </row>
    <row r="40" spans="2:12" ht="12.75">
      <c r="B40" s="231" t="s">
        <v>46</v>
      </c>
      <c r="C40" s="269">
        <f t="shared" si="1"/>
        <v>3</v>
      </c>
      <c r="D40" s="270" t="s">
        <v>110</v>
      </c>
      <c r="E40" s="69"/>
      <c r="F40" s="69"/>
      <c r="G40" s="107">
        <f t="shared" si="2"/>
        <v>0</v>
      </c>
      <c r="H40" s="198"/>
      <c r="I40" s="301" t="s">
        <v>112</v>
      </c>
      <c r="J40" s="302"/>
      <c r="K40" s="303"/>
      <c r="L40" s="304">
        <v>0</v>
      </c>
    </row>
    <row r="41" spans="2:12" ht="12.75">
      <c r="B41" s="231" t="s">
        <v>47</v>
      </c>
      <c r="C41" s="269">
        <f t="shared" si="1"/>
        <v>3</v>
      </c>
      <c r="D41" s="270" t="s">
        <v>110</v>
      </c>
      <c r="E41" s="69"/>
      <c r="F41" s="69"/>
      <c r="G41" s="107">
        <f t="shared" si="2"/>
        <v>0</v>
      </c>
      <c r="H41" s="232"/>
      <c r="I41" s="301" t="s">
        <v>114</v>
      </c>
      <c r="J41" s="302"/>
      <c r="K41" s="303"/>
      <c r="L41" s="304">
        <v>0</v>
      </c>
    </row>
    <row r="42" spans="2:12" ht="12.75">
      <c r="B42" s="231" t="s">
        <v>57</v>
      </c>
      <c r="C42" s="269">
        <f t="shared" si="1"/>
        <v>3</v>
      </c>
      <c r="D42" s="270" t="s">
        <v>110</v>
      </c>
      <c r="E42" s="69"/>
      <c r="F42" s="69"/>
      <c r="G42" s="107">
        <f t="shared" si="2"/>
        <v>0</v>
      </c>
      <c r="H42" s="198"/>
      <c r="I42" s="301" t="s">
        <v>115</v>
      </c>
      <c r="J42" s="302"/>
      <c r="K42" s="303"/>
      <c r="L42" s="304">
        <v>0</v>
      </c>
    </row>
    <row r="43" spans="2:15" s="233" customFormat="1" ht="12.75">
      <c r="B43" s="231" t="s">
        <v>58</v>
      </c>
      <c r="C43" s="269">
        <f t="shared" si="1"/>
        <v>3</v>
      </c>
      <c r="D43" s="270" t="s">
        <v>110</v>
      </c>
      <c r="E43" s="70"/>
      <c r="F43" s="70"/>
      <c r="G43" s="107">
        <f t="shared" si="2"/>
        <v>0</v>
      </c>
      <c r="H43" s="198"/>
      <c r="I43" s="301" t="s">
        <v>144</v>
      </c>
      <c r="J43" s="302"/>
      <c r="K43" s="303"/>
      <c r="L43" s="304">
        <v>0</v>
      </c>
      <c r="M43" s="160"/>
      <c r="N43" s="160"/>
      <c r="O43" s="160"/>
    </row>
    <row r="44" spans="2:15" s="233" customFormat="1" ht="12.75">
      <c r="B44" s="231" t="s">
        <v>104</v>
      </c>
      <c r="C44" s="269">
        <f t="shared" si="1"/>
        <v>3</v>
      </c>
      <c r="D44" s="270" t="s">
        <v>110</v>
      </c>
      <c r="E44" s="70"/>
      <c r="F44" s="70"/>
      <c r="G44" s="107">
        <f t="shared" si="2"/>
        <v>0</v>
      </c>
      <c r="H44" s="198"/>
      <c r="I44" s="301" t="s">
        <v>145</v>
      </c>
      <c r="J44" s="302"/>
      <c r="K44" s="303"/>
      <c r="L44" s="304">
        <v>0</v>
      </c>
      <c r="M44" s="160"/>
      <c r="N44" s="160"/>
      <c r="O44" s="160"/>
    </row>
    <row r="45" spans="2:12" ht="12.75">
      <c r="B45" s="234" t="s">
        <v>28</v>
      </c>
      <c r="C45" s="271">
        <f t="shared" si="1"/>
        <v>4</v>
      </c>
      <c r="D45" s="272" t="s">
        <v>111</v>
      </c>
      <c r="E45" s="100"/>
      <c r="F45" s="100"/>
      <c r="G45" s="108">
        <f t="shared" si="2"/>
        <v>0</v>
      </c>
      <c r="H45" s="198"/>
      <c r="I45" s="301" t="s">
        <v>116</v>
      </c>
      <c r="J45" s="302"/>
      <c r="K45" s="303"/>
      <c r="L45" s="304">
        <v>0</v>
      </c>
    </row>
    <row r="46" spans="2:12" ht="12.75">
      <c r="B46" s="234" t="s">
        <v>29</v>
      </c>
      <c r="C46" s="271">
        <f t="shared" si="1"/>
        <v>4</v>
      </c>
      <c r="D46" s="272" t="s">
        <v>111</v>
      </c>
      <c r="E46" s="100"/>
      <c r="F46" s="100"/>
      <c r="G46" s="108">
        <f t="shared" si="2"/>
        <v>0</v>
      </c>
      <c r="H46" s="198"/>
      <c r="I46" s="301" t="s">
        <v>117</v>
      </c>
      <c r="J46" s="302"/>
      <c r="K46" s="303"/>
      <c r="L46" s="304">
        <v>0</v>
      </c>
    </row>
    <row r="47" spans="2:12" ht="12.75">
      <c r="B47" s="234" t="s">
        <v>64</v>
      </c>
      <c r="C47" s="271">
        <f t="shared" si="1"/>
        <v>4</v>
      </c>
      <c r="D47" s="272" t="s">
        <v>111</v>
      </c>
      <c r="E47" s="100"/>
      <c r="F47" s="100"/>
      <c r="G47" s="108">
        <f t="shared" si="2"/>
        <v>0</v>
      </c>
      <c r="H47" s="198"/>
      <c r="I47" s="301" t="s">
        <v>118</v>
      </c>
      <c r="J47" s="302"/>
      <c r="K47" s="303"/>
      <c r="L47" s="304">
        <v>0</v>
      </c>
    </row>
    <row r="48" spans="2:12" ht="12.75">
      <c r="B48" s="234" t="s">
        <v>65</v>
      </c>
      <c r="C48" s="271">
        <f t="shared" si="1"/>
        <v>4</v>
      </c>
      <c r="D48" s="272" t="s">
        <v>111</v>
      </c>
      <c r="E48" s="100"/>
      <c r="F48" s="100"/>
      <c r="G48" s="108">
        <f t="shared" si="2"/>
        <v>0</v>
      </c>
      <c r="H48" s="198"/>
      <c r="I48" s="301" t="s">
        <v>146</v>
      </c>
      <c r="J48" s="302"/>
      <c r="K48" s="303"/>
      <c r="L48" s="304">
        <v>0</v>
      </c>
    </row>
    <row r="49" spans="2:12" ht="12.75">
      <c r="B49" s="231" t="s">
        <v>49</v>
      </c>
      <c r="C49" s="269">
        <f t="shared" si="1"/>
        <v>5</v>
      </c>
      <c r="D49" s="270" t="s">
        <v>112</v>
      </c>
      <c r="E49" s="69"/>
      <c r="F49" s="69"/>
      <c r="G49" s="107">
        <f t="shared" si="2"/>
        <v>0</v>
      </c>
      <c r="H49" s="198"/>
      <c r="I49" s="301" t="s">
        <v>119</v>
      </c>
      <c r="J49" s="302"/>
      <c r="K49" s="303"/>
      <c r="L49" s="304">
        <v>0</v>
      </c>
    </row>
    <row r="50" spans="2:12" ht="12.75">
      <c r="B50" s="231" t="s">
        <v>18</v>
      </c>
      <c r="C50" s="269">
        <f t="shared" si="1"/>
        <v>5</v>
      </c>
      <c r="D50" s="270" t="s">
        <v>112</v>
      </c>
      <c r="E50" s="69"/>
      <c r="F50" s="69"/>
      <c r="G50" s="107">
        <f t="shared" si="2"/>
        <v>0</v>
      </c>
      <c r="H50" s="198"/>
      <c r="I50" s="301" t="s">
        <v>120</v>
      </c>
      <c r="J50" s="302"/>
      <c r="K50" s="303"/>
      <c r="L50" s="304">
        <v>0</v>
      </c>
    </row>
    <row r="51" spans="2:12" ht="12.75">
      <c r="B51" s="231" t="s">
        <v>19</v>
      </c>
      <c r="C51" s="269">
        <f t="shared" si="1"/>
        <v>5</v>
      </c>
      <c r="D51" s="270" t="s">
        <v>112</v>
      </c>
      <c r="E51" s="69"/>
      <c r="F51" s="69"/>
      <c r="G51" s="107">
        <f t="shared" si="2"/>
        <v>0</v>
      </c>
      <c r="H51" s="198"/>
      <c r="I51" s="301" t="s">
        <v>121</v>
      </c>
      <c r="J51" s="302"/>
      <c r="K51" s="303"/>
      <c r="L51" s="304">
        <v>0</v>
      </c>
    </row>
    <row r="52" spans="2:12" ht="12.75">
      <c r="B52" s="231" t="s">
        <v>66</v>
      </c>
      <c r="C52" s="269">
        <f t="shared" si="1"/>
        <v>5</v>
      </c>
      <c r="D52" s="270" t="s">
        <v>112</v>
      </c>
      <c r="E52" s="69"/>
      <c r="F52" s="69"/>
      <c r="G52" s="107">
        <f t="shared" si="2"/>
        <v>0</v>
      </c>
      <c r="H52" s="198"/>
      <c r="I52" s="301" t="s">
        <v>122</v>
      </c>
      <c r="J52" s="302"/>
      <c r="K52" s="303"/>
      <c r="L52" s="304">
        <v>0</v>
      </c>
    </row>
    <row r="53" spans="2:12" ht="12.75">
      <c r="B53" s="231" t="s">
        <v>67</v>
      </c>
      <c r="C53" s="269">
        <f t="shared" si="1"/>
        <v>5</v>
      </c>
      <c r="D53" s="270" t="s">
        <v>112</v>
      </c>
      <c r="E53" s="69"/>
      <c r="F53" s="69"/>
      <c r="G53" s="107">
        <f t="shared" si="2"/>
        <v>0</v>
      </c>
      <c r="H53" s="232"/>
      <c r="I53" s="301" t="s">
        <v>123</v>
      </c>
      <c r="J53" s="302"/>
      <c r="K53" s="303"/>
      <c r="L53" s="304">
        <v>0</v>
      </c>
    </row>
    <row r="54" spans="2:12" ht="12.75">
      <c r="B54" s="234" t="s">
        <v>53</v>
      </c>
      <c r="C54" s="271">
        <f t="shared" si="1"/>
        <v>6</v>
      </c>
      <c r="D54" s="272" t="s">
        <v>114</v>
      </c>
      <c r="E54" s="101"/>
      <c r="F54" s="101"/>
      <c r="G54" s="108">
        <f t="shared" si="2"/>
        <v>0</v>
      </c>
      <c r="H54" s="198"/>
      <c r="I54" s="305" t="s">
        <v>100</v>
      </c>
      <c r="J54" s="306"/>
      <c r="K54" s="307"/>
      <c r="L54" s="308">
        <v>0</v>
      </c>
    </row>
    <row r="55" spans="2:15" s="233" customFormat="1" ht="12.75">
      <c r="B55" s="234" t="s">
        <v>59</v>
      </c>
      <c r="C55" s="271">
        <f t="shared" si="1"/>
        <v>6</v>
      </c>
      <c r="D55" s="272" t="s">
        <v>114</v>
      </c>
      <c r="E55" s="101"/>
      <c r="F55" s="101"/>
      <c r="G55" s="108">
        <f t="shared" si="2"/>
        <v>0</v>
      </c>
      <c r="H55" s="198"/>
      <c r="I55"/>
      <c r="J55"/>
      <c r="K55"/>
      <c r="L55"/>
      <c r="M55" s="160"/>
      <c r="N55" s="160"/>
      <c r="O55" s="160"/>
    </row>
    <row r="56" spans="2:12" ht="12.75">
      <c r="B56" s="234" t="s">
        <v>54</v>
      </c>
      <c r="C56" s="271">
        <f t="shared" si="1"/>
        <v>6</v>
      </c>
      <c r="D56" s="272" t="s">
        <v>114</v>
      </c>
      <c r="E56" s="101"/>
      <c r="F56" s="101"/>
      <c r="G56" s="108">
        <f t="shared" si="2"/>
        <v>0</v>
      </c>
      <c r="H56" s="198"/>
      <c r="I56"/>
      <c r="J56"/>
      <c r="K56"/>
      <c r="L56"/>
    </row>
    <row r="57" spans="2:12" ht="12.75">
      <c r="B57" s="234" t="s">
        <v>55</v>
      </c>
      <c r="C57" s="273">
        <f t="shared" si="1"/>
        <v>6</v>
      </c>
      <c r="D57" s="272" t="s">
        <v>114</v>
      </c>
      <c r="E57" s="101"/>
      <c r="F57" s="101"/>
      <c r="G57" s="108">
        <f t="shared" si="2"/>
        <v>0</v>
      </c>
      <c r="H57" s="198"/>
      <c r="I57"/>
      <c r="J57"/>
      <c r="K57"/>
      <c r="L57"/>
    </row>
    <row r="58" spans="2:12" ht="12.75">
      <c r="B58" s="234" t="s">
        <v>56</v>
      </c>
      <c r="C58" s="273">
        <f t="shared" si="1"/>
        <v>6</v>
      </c>
      <c r="D58" s="272" t="s">
        <v>114</v>
      </c>
      <c r="E58" s="101"/>
      <c r="F58" s="101"/>
      <c r="G58" s="108">
        <f t="shared" si="2"/>
        <v>0</v>
      </c>
      <c r="I58"/>
      <c r="J58"/>
      <c r="K58"/>
      <c r="L58"/>
    </row>
    <row r="59" spans="2:12" ht="12.75">
      <c r="B59" s="231" t="s">
        <v>23</v>
      </c>
      <c r="C59" s="274">
        <f t="shared" si="1"/>
        <v>7</v>
      </c>
      <c r="D59" s="270" t="s">
        <v>115</v>
      </c>
      <c r="E59" s="71"/>
      <c r="F59" s="71"/>
      <c r="G59" s="107">
        <f t="shared" si="2"/>
        <v>0</v>
      </c>
      <c r="I59"/>
      <c r="J59"/>
      <c r="K59"/>
      <c r="L59"/>
    </row>
    <row r="60" spans="2:12" ht="12.75">
      <c r="B60" s="231" t="s">
        <v>60</v>
      </c>
      <c r="C60" s="274">
        <f t="shared" si="1"/>
        <v>7</v>
      </c>
      <c r="D60" s="270" t="s">
        <v>115</v>
      </c>
      <c r="E60" s="71"/>
      <c r="F60" s="71"/>
      <c r="G60" s="107">
        <f t="shared" si="2"/>
        <v>0</v>
      </c>
      <c r="I60"/>
      <c r="J60"/>
      <c r="K60"/>
      <c r="L60"/>
    </row>
    <row r="61" spans="2:12" ht="12.75">
      <c r="B61" s="231" t="s">
        <v>61</v>
      </c>
      <c r="C61" s="274">
        <f t="shared" si="1"/>
        <v>7</v>
      </c>
      <c r="D61" s="270" t="s">
        <v>115</v>
      </c>
      <c r="E61" s="71"/>
      <c r="F61" s="71"/>
      <c r="G61" s="107">
        <f t="shared" si="2"/>
        <v>0</v>
      </c>
      <c r="H61" s="233"/>
      <c r="I61"/>
      <c r="J61"/>
      <c r="K61"/>
      <c r="L61"/>
    </row>
    <row r="62" spans="2:12" ht="12.75">
      <c r="B62" s="234" t="s">
        <v>37</v>
      </c>
      <c r="C62" s="273">
        <f t="shared" si="1"/>
        <v>8</v>
      </c>
      <c r="D62" s="272" t="s">
        <v>144</v>
      </c>
      <c r="E62" s="101"/>
      <c r="F62" s="101"/>
      <c r="G62" s="108">
        <f t="shared" si="2"/>
        <v>0</v>
      </c>
      <c r="I62"/>
      <c r="J62"/>
      <c r="K62"/>
      <c r="L62"/>
    </row>
    <row r="63" spans="2:15" s="233" customFormat="1" ht="12.75">
      <c r="B63" s="234" t="s">
        <v>38</v>
      </c>
      <c r="C63" s="273">
        <f t="shared" si="1"/>
        <v>8</v>
      </c>
      <c r="D63" s="272" t="s">
        <v>144</v>
      </c>
      <c r="E63" s="101"/>
      <c r="F63" s="101"/>
      <c r="G63" s="108">
        <f t="shared" si="2"/>
        <v>0</v>
      </c>
      <c r="H63" s="160"/>
      <c r="I63"/>
      <c r="J63"/>
      <c r="K63"/>
      <c r="L63"/>
      <c r="M63" s="160"/>
      <c r="N63" s="160"/>
      <c r="O63" s="160"/>
    </row>
    <row r="64" spans="2:12" ht="12.75">
      <c r="B64" s="234" t="s">
        <v>39</v>
      </c>
      <c r="C64" s="273">
        <f t="shared" si="1"/>
        <v>8</v>
      </c>
      <c r="D64" s="272" t="s">
        <v>144</v>
      </c>
      <c r="E64" s="101"/>
      <c r="F64" s="101"/>
      <c r="G64" s="108">
        <f t="shared" si="2"/>
        <v>0</v>
      </c>
      <c r="I64"/>
      <c r="J64"/>
      <c r="K64"/>
      <c r="L64"/>
    </row>
    <row r="65" spans="2:12" ht="12.75">
      <c r="B65" s="234" t="s">
        <v>22</v>
      </c>
      <c r="C65" s="273">
        <f t="shared" si="1"/>
        <v>8</v>
      </c>
      <c r="D65" s="272" t="s">
        <v>144</v>
      </c>
      <c r="E65" s="101"/>
      <c r="F65" s="101"/>
      <c r="G65" s="108">
        <f t="shared" si="2"/>
        <v>0</v>
      </c>
      <c r="I65"/>
      <c r="J65"/>
      <c r="K65"/>
      <c r="L65"/>
    </row>
    <row r="66" spans="2:12" ht="12.75">
      <c r="B66" s="234" t="s">
        <v>62</v>
      </c>
      <c r="C66" s="273">
        <f t="shared" si="1"/>
        <v>8</v>
      </c>
      <c r="D66" s="272" t="s">
        <v>144</v>
      </c>
      <c r="E66" s="101"/>
      <c r="F66" s="101"/>
      <c r="G66" s="108">
        <f t="shared" si="2"/>
        <v>0</v>
      </c>
      <c r="H66" s="233"/>
      <c r="I66"/>
      <c r="J66"/>
      <c r="K66"/>
      <c r="L66"/>
    </row>
    <row r="67" spans="2:12" ht="12.75">
      <c r="B67" s="234" t="s">
        <v>63</v>
      </c>
      <c r="C67" s="273">
        <f t="shared" si="1"/>
        <v>8</v>
      </c>
      <c r="D67" s="272" t="s">
        <v>144</v>
      </c>
      <c r="E67" s="101"/>
      <c r="F67" s="101"/>
      <c r="G67" s="108">
        <f t="shared" si="2"/>
        <v>0</v>
      </c>
      <c r="I67"/>
      <c r="J67"/>
      <c r="K67"/>
      <c r="L67"/>
    </row>
    <row r="68" spans="2:15" s="233" customFormat="1" ht="12.75">
      <c r="B68" s="231" t="s">
        <v>20</v>
      </c>
      <c r="C68" s="274">
        <f t="shared" si="1"/>
        <v>9</v>
      </c>
      <c r="D68" s="270" t="s">
        <v>145</v>
      </c>
      <c r="E68" s="71"/>
      <c r="F68" s="71"/>
      <c r="G68" s="107">
        <f t="shared" si="2"/>
        <v>0</v>
      </c>
      <c r="H68" s="160"/>
      <c r="I68"/>
      <c r="J68"/>
      <c r="K68"/>
      <c r="L68"/>
      <c r="M68" s="160"/>
      <c r="N68" s="160"/>
      <c r="O68" s="160"/>
    </row>
    <row r="69" spans="2:12" ht="12.75">
      <c r="B69" s="231" t="s">
        <v>21</v>
      </c>
      <c r="C69" s="274">
        <f t="shared" si="1"/>
        <v>9</v>
      </c>
      <c r="D69" s="270" t="s">
        <v>145</v>
      </c>
      <c r="E69" s="71"/>
      <c r="F69" s="71"/>
      <c r="G69" s="107">
        <f t="shared" si="2"/>
        <v>0</v>
      </c>
      <c r="I69"/>
      <c r="J69"/>
      <c r="K69"/>
      <c r="L69"/>
    </row>
    <row r="70" spans="2:12" ht="12.75">
      <c r="B70" s="231" t="s">
        <v>16</v>
      </c>
      <c r="C70" s="274">
        <f t="shared" si="1"/>
        <v>9</v>
      </c>
      <c r="D70" s="270" t="s">
        <v>145</v>
      </c>
      <c r="E70" s="71"/>
      <c r="F70" s="71"/>
      <c r="G70" s="107">
        <f t="shared" si="2"/>
        <v>0</v>
      </c>
      <c r="I70" s="235"/>
      <c r="J70" s="235"/>
      <c r="K70" s="235"/>
      <c r="L70" s="235"/>
    </row>
    <row r="71" spans="2:12" ht="12.75">
      <c r="B71" s="231" t="s">
        <v>68</v>
      </c>
      <c r="C71" s="274">
        <f t="shared" si="1"/>
        <v>9</v>
      </c>
      <c r="D71" s="270" t="s">
        <v>145</v>
      </c>
      <c r="E71" s="71"/>
      <c r="F71" s="71"/>
      <c r="G71" s="107">
        <f t="shared" si="2"/>
        <v>0</v>
      </c>
      <c r="I71" s="235"/>
      <c r="J71" s="235"/>
      <c r="K71" s="235"/>
      <c r="L71" s="235"/>
    </row>
    <row r="72" spans="2:12" ht="12.75">
      <c r="B72" s="231" t="s">
        <v>69</v>
      </c>
      <c r="C72" s="274">
        <f t="shared" si="1"/>
        <v>9</v>
      </c>
      <c r="D72" s="270" t="s">
        <v>145</v>
      </c>
      <c r="E72" s="71"/>
      <c r="F72" s="71"/>
      <c r="G72" s="107">
        <f t="shared" si="2"/>
        <v>0</v>
      </c>
      <c r="I72" s="235"/>
      <c r="J72" s="235"/>
      <c r="K72" s="235"/>
      <c r="L72" s="235"/>
    </row>
    <row r="73" spans="2:12" ht="12.75">
      <c r="B73" s="234" t="s">
        <v>40</v>
      </c>
      <c r="C73" s="273">
        <f t="shared" si="1"/>
        <v>10</v>
      </c>
      <c r="D73" s="272" t="s">
        <v>116</v>
      </c>
      <c r="E73" s="101"/>
      <c r="F73" s="101"/>
      <c r="G73" s="108">
        <f t="shared" si="2"/>
        <v>0</v>
      </c>
      <c r="I73" s="235"/>
      <c r="J73" s="235"/>
      <c r="K73" s="235"/>
      <c r="L73" s="235"/>
    </row>
    <row r="74" spans="2:12" ht="12.75">
      <c r="B74" s="234" t="s">
        <v>41</v>
      </c>
      <c r="C74" s="273">
        <f t="shared" si="1"/>
        <v>10</v>
      </c>
      <c r="D74" s="272" t="s">
        <v>116</v>
      </c>
      <c r="E74" s="101"/>
      <c r="F74" s="101"/>
      <c r="G74" s="108">
        <f t="shared" si="2"/>
        <v>0</v>
      </c>
      <c r="H74" s="233"/>
      <c r="I74" s="235"/>
      <c r="J74" s="235"/>
      <c r="K74" s="235"/>
      <c r="L74" s="235"/>
    </row>
    <row r="75" spans="2:12" ht="12.75">
      <c r="B75" s="234" t="s">
        <v>42</v>
      </c>
      <c r="C75" s="273">
        <f t="shared" si="1"/>
        <v>10</v>
      </c>
      <c r="D75" s="272" t="s">
        <v>116</v>
      </c>
      <c r="E75" s="101"/>
      <c r="F75" s="101"/>
      <c r="G75" s="108">
        <f t="shared" si="2"/>
        <v>0</v>
      </c>
      <c r="H75" s="236"/>
      <c r="I75" s="235"/>
      <c r="J75" s="235"/>
      <c r="K75" s="235"/>
      <c r="L75" s="235"/>
    </row>
    <row r="76" spans="2:15" s="233" customFormat="1" ht="12.75">
      <c r="B76" s="234" t="s">
        <v>70</v>
      </c>
      <c r="C76" s="273">
        <f t="shared" si="1"/>
        <v>10</v>
      </c>
      <c r="D76" s="272" t="s">
        <v>116</v>
      </c>
      <c r="E76" s="101"/>
      <c r="F76" s="101"/>
      <c r="G76" s="108">
        <f t="shared" si="2"/>
        <v>0</v>
      </c>
      <c r="H76" s="236"/>
      <c r="I76" s="235"/>
      <c r="J76" s="235"/>
      <c r="K76" s="235"/>
      <c r="L76" s="235"/>
      <c r="M76" s="160"/>
      <c r="N76" s="160"/>
      <c r="O76" s="160"/>
    </row>
    <row r="77" spans="2:15" s="237" customFormat="1" ht="12.75">
      <c r="B77" s="234" t="s">
        <v>71</v>
      </c>
      <c r="C77" s="273">
        <f t="shared" si="1"/>
        <v>10</v>
      </c>
      <c r="D77" s="272" t="s">
        <v>116</v>
      </c>
      <c r="E77" s="101"/>
      <c r="F77" s="101"/>
      <c r="G77" s="108">
        <f t="shared" si="2"/>
        <v>0</v>
      </c>
      <c r="H77" s="236"/>
      <c r="I77" s="235"/>
      <c r="J77" s="235"/>
      <c r="K77" s="235"/>
      <c r="L77" s="235"/>
      <c r="M77" s="160"/>
      <c r="N77" s="160"/>
      <c r="O77" s="160"/>
    </row>
    <row r="78" spans="2:15" s="237" customFormat="1" ht="12.75">
      <c r="B78" s="231" t="s">
        <v>43</v>
      </c>
      <c r="C78" s="274">
        <f t="shared" si="1"/>
        <v>11</v>
      </c>
      <c r="D78" s="270" t="s">
        <v>117</v>
      </c>
      <c r="E78" s="71"/>
      <c r="F78" s="71"/>
      <c r="G78" s="107">
        <f t="shared" si="2"/>
        <v>0</v>
      </c>
      <c r="H78" s="236"/>
      <c r="I78" s="235"/>
      <c r="J78" s="235"/>
      <c r="K78" s="235"/>
      <c r="L78" s="235"/>
      <c r="M78" s="160"/>
      <c r="N78" s="160"/>
      <c r="O78" s="160"/>
    </row>
    <row r="79" spans="2:15" s="237" customFormat="1" ht="12.75">
      <c r="B79" s="231" t="s">
        <v>0</v>
      </c>
      <c r="C79" s="274">
        <f t="shared" si="1"/>
        <v>11</v>
      </c>
      <c r="D79" s="270" t="s">
        <v>117</v>
      </c>
      <c r="E79" s="71"/>
      <c r="F79" s="71"/>
      <c r="G79" s="107">
        <f t="shared" si="2"/>
        <v>0</v>
      </c>
      <c r="H79" s="236"/>
      <c r="I79" s="235"/>
      <c r="J79" s="235"/>
      <c r="K79" s="235"/>
      <c r="L79" s="235"/>
      <c r="M79" s="160"/>
      <c r="N79" s="160"/>
      <c r="O79" s="160"/>
    </row>
    <row r="80" spans="2:15" s="237" customFormat="1" ht="12.75">
      <c r="B80" s="231" t="s">
        <v>1</v>
      </c>
      <c r="C80" s="274">
        <f t="shared" si="1"/>
        <v>11</v>
      </c>
      <c r="D80" s="270" t="s">
        <v>117</v>
      </c>
      <c r="E80" s="71"/>
      <c r="F80" s="71"/>
      <c r="G80" s="107">
        <f t="shared" si="2"/>
        <v>0</v>
      </c>
      <c r="H80" s="238"/>
      <c r="I80" s="235"/>
      <c r="J80" s="235"/>
      <c r="K80" s="235"/>
      <c r="L80" s="235"/>
      <c r="M80" s="160"/>
      <c r="N80" s="160"/>
      <c r="O80" s="160"/>
    </row>
    <row r="81" spans="2:15" s="237" customFormat="1" ht="12.75">
      <c r="B81" s="231" t="s">
        <v>72</v>
      </c>
      <c r="C81" s="274">
        <f t="shared" si="1"/>
        <v>11</v>
      </c>
      <c r="D81" s="270" t="s">
        <v>117</v>
      </c>
      <c r="E81" s="71"/>
      <c r="F81" s="71"/>
      <c r="G81" s="107">
        <f t="shared" si="2"/>
        <v>0</v>
      </c>
      <c r="H81" s="236"/>
      <c r="I81" s="235"/>
      <c r="J81" s="235"/>
      <c r="K81" s="235"/>
      <c r="L81" s="235"/>
      <c r="M81" s="160"/>
      <c r="N81" s="160"/>
      <c r="O81" s="160"/>
    </row>
    <row r="82" spans="2:15" s="239" customFormat="1" ht="12.75">
      <c r="B82" s="231" t="s">
        <v>73</v>
      </c>
      <c r="C82" s="274">
        <f t="shared" si="1"/>
        <v>11</v>
      </c>
      <c r="D82" s="270" t="s">
        <v>117</v>
      </c>
      <c r="E82" s="71"/>
      <c r="F82" s="71"/>
      <c r="G82" s="107">
        <f t="shared" si="2"/>
        <v>0</v>
      </c>
      <c r="H82" s="236"/>
      <c r="I82" s="235"/>
      <c r="J82" s="235"/>
      <c r="K82" s="235"/>
      <c r="L82" s="235"/>
      <c r="M82" s="160"/>
      <c r="N82" s="160"/>
      <c r="O82" s="160"/>
    </row>
    <row r="83" spans="2:15" s="237" customFormat="1" ht="12.75">
      <c r="B83" s="231" t="s">
        <v>74</v>
      </c>
      <c r="C83" s="274">
        <f t="shared" si="1"/>
        <v>11</v>
      </c>
      <c r="D83" s="270" t="s">
        <v>117</v>
      </c>
      <c r="E83" s="71"/>
      <c r="F83" s="71"/>
      <c r="G83" s="107">
        <f t="shared" si="2"/>
        <v>0</v>
      </c>
      <c r="H83" s="236"/>
      <c r="I83" s="235"/>
      <c r="J83" s="235"/>
      <c r="K83" s="235"/>
      <c r="L83" s="235"/>
      <c r="M83" s="160"/>
      <c r="N83" s="160"/>
      <c r="O83" s="160"/>
    </row>
    <row r="84" spans="2:15" s="237" customFormat="1" ht="12.75">
      <c r="B84" s="234" t="s">
        <v>2</v>
      </c>
      <c r="C84" s="273">
        <f t="shared" si="1"/>
        <v>12</v>
      </c>
      <c r="D84" s="272" t="s">
        <v>118</v>
      </c>
      <c r="E84" s="101"/>
      <c r="F84" s="101"/>
      <c r="G84" s="108">
        <f t="shared" si="2"/>
        <v>0</v>
      </c>
      <c r="H84" s="236"/>
      <c r="I84" s="235"/>
      <c r="J84" s="235"/>
      <c r="K84" s="235"/>
      <c r="L84" s="235"/>
      <c r="M84" s="160"/>
      <c r="N84" s="160"/>
      <c r="O84" s="160"/>
    </row>
    <row r="85" spans="2:15" s="237" customFormat="1" ht="12.75">
      <c r="B85" s="234" t="s">
        <v>3</v>
      </c>
      <c r="C85" s="273">
        <f t="shared" si="1"/>
        <v>12</v>
      </c>
      <c r="D85" s="272" t="s">
        <v>118</v>
      </c>
      <c r="E85" s="101"/>
      <c r="F85" s="101"/>
      <c r="G85" s="108">
        <f t="shared" si="2"/>
        <v>0</v>
      </c>
      <c r="H85" s="236"/>
      <c r="I85" s="235"/>
      <c r="J85" s="235"/>
      <c r="K85" s="235"/>
      <c r="L85" s="235"/>
      <c r="M85" s="160"/>
      <c r="N85" s="160"/>
      <c r="O85" s="160"/>
    </row>
    <row r="86" spans="2:15" s="237" customFormat="1" ht="12.75">
      <c r="B86" s="234" t="s">
        <v>4</v>
      </c>
      <c r="C86" s="273">
        <f t="shared" si="1"/>
        <v>12</v>
      </c>
      <c r="D86" s="272" t="s">
        <v>118</v>
      </c>
      <c r="E86" s="101"/>
      <c r="F86" s="101"/>
      <c r="G86" s="108">
        <f t="shared" si="2"/>
        <v>0</v>
      </c>
      <c r="H86" s="238"/>
      <c r="I86" s="235"/>
      <c r="J86" s="235"/>
      <c r="K86" s="235"/>
      <c r="L86" s="235"/>
      <c r="M86" s="160"/>
      <c r="N86" s="160"/>
      <c r="O86" s="160"/>
    </row>
    <row r="87" spans="2:15" s="237" customFormat="1" ht="12.75">
      <c r="B87" s="234" t="s">
        <v>75</v>
      </c>
      <c r="C87" s="273">
        <f t="shared" si="1"/>
        <v>12</v>
      </c>
      <c r="D87" s="272" t="s">
        <v>118</v>
      </c>
      <c r="E87" s="101"/>
      <c r="F87" s="101"/>
      <c r="G87" s="108">
        <f t="shared" si="2"/>
        <v>0</v>
      </c>
      <c r="H87" s="236"/>
      <c r="I87" s="235"/>
      <c r="J87" s="235"/>
      <c r="K87" s="235"/>
      <c r="L87" s="235"/>
      <c r="M87" s="160"/>
      <c r="N87" s="160"/>
      <c r="O87" s="160"/>
    </row>
    <row r="88" spans="2:15" s="239" customFormat="1" ht="12.75">
      <c r="B88" s="234" t="s">
        <v>76</v>
      </c>
      <c r="C88" s="273">
        <f t="shared" si="1"/>
        <v>12</v>
      </c>
      <c r="D88" s="272" t="s">
        <v>118</v>
      </c>
      <c r="E88" s="101"/>
      <c r="F88" s="101"/>
      <c r="G88" s="108">
        <f t="shared" si="2"/>
        <v>0</v>
      </c>
      <c r="H88" s="236"/>
      <c r="I88" s="235"/>
      <c r="J88" s="235"/>
      <c r="K88" s="235"/>
      <c r="L88" s="235"/>
      <c r="M88" s="160"/>
      <c r="N88" s="160"/>
      <c r="O88" s="160"/>
    </row>
    <row r="89" spans="2:15" s="237" customFormat="1" ht="12.75">
      <c r="B89" s="234" t="s">
        <v>77</v>
      </c>
      <c r="C89" s="273">
        <f t="shared" si="1"/>
        <v>12</v>
      </c>
      <c r="D89" s="272" t="s">
        <v>118</v>
      </c>
      <c r="E89" s="101"/>
      <c r="F89" s="101"/>
      <c r="G89" s="108">
        <f t="shared" si="2"/>
        <v>0</v>
      </c>
      <c r="H89" s="236"/>
      <c r="I89" s="235"/>
      <c r="J89" s="235"/>
      <c r="K89" s="235"/>
      <c r="L89" s="235"/>
      <c r="M89" s="160"/>
      <c r="N89" s="160"/>
      <c r="O89" s="160"/>
    </row>
    <row r="90" spans="2:15" s="237" customFormat="1" ht="12.75">
      <c r="B90" s="231" t="s">
        <v>78</v>
      </c>
      <c r="C90" s="274">
        <f t="shared" si="1"/>
        <v>13</v>
      </c>
      <c r="D90" s="270" t="s">
        <v>146</v>
      </c>
      <c r="E90" s="71"/>
      <c r="F90" s="71"/>
      <c r="G90" s="107">
        <f t="shared" si="2"/>
        <v>0</v>
      </c>
      <c r="H90" s="236"/>
      <c r="I90" s="235"/>
      <c r="J90" s="235"/>
      <c r="K90" s="235"/>
      <c r="L90" s="235"/>
      <c r="M90" s="160"/>
      <c r="N90" s="160"/>
      <c r="O90" s="160"/>
    </row>
    <row r="91" spans="2:15" s="237" customFormat="1" ht="12.75">
      <c r="B91" s="231" t="s">
        <v>5</v>
      </c>
      <c r="C91" s="274">
        <f t="shared" si="1"/>
        <v>13</v>
      </c>
      <c r="D91" s="270" t="s">
        <v>146</v>
      </c>
      <c r="E91" s="71"/>
      <c r="F91" s="71"/>
      <c r="G91" s="107">
        <f t="shared" si="2"/>
        <v>0</v>
      </c>
      <c r="H91" s="236"/>
      <c r="I91" s="235"/>
      <c r="J91" s="235"/>
      <c r="K91" s="235"/>
      <c r="L91" s="235"/>
      <c r="M91" s="160"/>
      <c r="N91" s="160"/>
      <c r="O91" s="160"/>
    </row>
    <row r="92" spans="2:15" s="237" customFormat="1" ht="12.75">
      <c r="B92" s="231" t="s">
        <v>79</v>
      </c>
      <c r="C92" s="274">
        <f t="shared" si="1"/>
        <v>13</v>
      </c>
      <c r="D92" s="270" t="s">
        <v>146</v>
      </c>
      <c r="E92" s="71"/>
      <c r="F92" s="71"/>
      <c r="G92" s="107">
        <f t="shared" si="2"/>
        <v>0</v>
      </c>
      <c r="H92" s="236"/>
      <c r="I92" s="235"/>
      <c r="J92" s="235"/>
      <c r="K92" s="235"/>
      <c r="L92" s="235"/>
      <c r="M92" s="160"/>
      <c r="N92" s="160"/>
      <c r="O92" s="160"/>
    </row>
    <row r="93" spans="2:15" s="237" customFormat="1" ht="12.75">
      <c r="B93" s="231" t="s">
        <v>80</v>
      </c>
      <c r="C93" s="274">
        <f t="shared" si="1"/>
        <v>13</v>
      </c>
      <c r="D93" s="270" t="s">
        <v>146</v>
      </c>
      <c r="E93" s="71"/>
      <c r="F93" s="71"/>
      <c r="G93" s="107">
        <f t="shared" si="2"/>
        <v>0</v>
      </c>
      <c r="H93" s="238"/>
      <c r="I93" s="235"/>
      <c r="J93" s="235"/>
      <c r="K93" s="235"/>
      <c r="L93" s="235"/>
      <c r="M93" s="160"/>
      <c r="N93" s="160"/>
      <c r="O93" s="160"/>
    </row>
    <row r="94" spans="2:15" s="237" customFormat="1" ht="12.75">
      <c r="B94" s="234" t="s">
        <v>6</v>
      </c>
      <c r="C94" s="273">
        <f t="shared" si="1"/>
        <v>14</v>
      </c>
      <c r="D94" s="272" t="s">
        <v>119</v>
      </c>
      <c r="E94" s="101"/>
      <c r="F94" s="101"/>
      <c r="G94" s="108">
        <f t="shared" si="2"/>
        <v>0</v>
      </c>
      <c r="H94" s="236"/>
      <c r="I94" s="235"/>
      <c r="J94" s="235"/>
      <c r="K94" s="235"/>
      <c r="L94" s="235"/>
      <c r="M94" s="160"/>
      <c r="N94" s="160"/>
      <c r="O94" s="160"/>
    </row>
    <row r="95" spans="2:15" s="239" customFormat="1" ht="12.75">
      <c r="B95" s="234" t="s">
        <v>7</v>
      </c>
      <c r="C95" s="273">
        <f t="shared" si="1"/>
        <v>14</v>
      </c>
      <c r="D95" s="272" t="s">
        <v>119</v>
      </c>
      <c r="E95" s="101"/>
      <c r="F95" s="101"/>
      <c r="G95" s="108">
        <f t="shared" si="2"/>
        <v>0</v>
      </c>
      <c r="H95" s="236"/>
      <c r="I95" s="235"/>
      <c r="J95" s="235"/>
      <c r="K95" s="235"/>
      <c r="L95" s="235"/>
      <c r="M95" s="160"/>
      <c r="N95" s="160"/>
      <c r="O95" s="160"/>
    </row>
    <row r="96" spans="2:15" s="237" customFormat="1" ht="12.75">
      <c r="B96" s="234" t="s">
        <v>81</v>
      </c>
      <c r="C96" s="273">
        <f t="shared" si="1"/>
        <v>14</v>
      </c>
      <c r="D96" s="272" t="s">
        <v>119</v>
      </c>
      <c r="E96" s="101"/>
      <c r="F96" s="101"/>
      <c r="G96" s="108">
        <f t="shared" si="2"/>
        <v>0</v>
      </c>
      <c r="H96" s="236"/>
      <c r="I96" s="235"/>
      <c r="J96" s="235"/>
      <c r="K96" s="235"/>
      <c r="L96" s="235"/>
      <c r="M96" s="160"/>
      <c r="N96" s="160"/>
      <c r="O96" s="160"/>
    </row>
    <row r="97" spans="2:15" s="237" customFormat="1" ht="12.75">
      <c r="B97" s="234" t="s">
        <v>82</v>
      </c>
      <c r="C97" s="273">
        <f t="shared" si="1"/>
        <v>14</v>
      </c>
      <c r="D97" s="272" t="s">
        <v>119</v>
      </c>
      <c r="E97" s="101"/>
      <c r="F97" s="101"/>
      <c r="G97" s="108">
        <f t="shared" si="2"/>
        <v>0</v>
      </c>
      <c r="H97" s="236"/>
      <c r="I97" s="235"/>
      <c r="J97" s="235"/>
      <c r="K97" s="235"/>
      <c r="L97" s="235"/>
      <c r="M97" s="160"/>
      <c r="N97" s="160"/>
      <c r="O97" s="160"/>
    </row>
    <row r="98" spans="2:15" s="237" customFormat="1" ht="12.75">
      <c r="B98" s="234" t="s">
        <v>8</v>
      </c>
      <c r="C98" s="273">
        <f t="shared" si="1"/>
        <v>14</v>
      </c>
      <c r="D98" s="272" t="s">
        <v>119</v>
      </c>
      <c r="E98" s="101"/>
      <c r="F98" s="101"/>
      <c r="G98" s="108">
        <f t="shared" si="2"/>
        <v>0</v>
      </c>
      <c r="H98" s="236"/>
      <c r="I98" s="235"/>
      <c r="J98" s="235"/>
      <c r="K98" s="235"/>
      <c r="L98" s="235"/>
      <c r="M98" s="160"/>
      <c r="N98" s="160"/>
      <c r="O98" s="160"/>
    </row>
    <row r="99" spans="2:15" s="237" customFormat="1" ht="12.75">
      <c r="B99" s="234" t="s">
        <v>83</v>
      </c>
      <c r="C99" s="273">
        <f t="shared" si="1"/>
        <v>14</v>
      </c>
      <c r="D99" s="272" t="s">
        <v>119</v>
      </c>
      <c r="E99" s="101"/>
      <c r="F99" s="101"/>
      <c r="G99" s="108">
        <f t="shared" si="2"/>
        <v>0</v>
      </c>
      <c r="H99" s="236"/>
      <c r="I99" s="235"/>
      <c r="J99" s="235"/>
      <c r="K99" s="235"/>
      <c r="L99" s="235"/>
      <c r="M99" s="160"/>
      <c r="N99" s="160"/>
      <c r="O99" s="160"/>
    </row>
    <row r="100" spans="2:15" s="237" customFormat="1" ht="12.75">
      <c r="B100" s="234" t="s">
        <v>84</v>
      </c>
      <c r="C100" s="273">
        <f t="shared" si="1"/>
        <v>14</v>
      </c>
      <c r="D100" s="272" t="s">
        <v>119</v>
      </c>
      <c r="E100" s="101"/>
      <c r="F100" s="101"/>
      <c r="G100" s="108">
        <f t="shared" si="2"/>
        <v>0</v>
      </c>
      <c r="H100" s="238"/>
      <c r="I100" s="235"/>
      <c r="J100" s="235"/>
      <c r="K100" s="235"/>
      <c r="L100" s="235"/>
      <c r="M100" s="160"/>
      <c r="N100" s="160"/>
      <c r="O100" s="160"/>
    </row>
    <row r="101" spans="2:15" s="237" customFormat="1" ht="12.75">
      <c r="B101" s="231" t="s">
        <v>9</v>
      </c>
      <c r="C101" s="274">
        <f t="shared" si="1"/>
        <v>15</v>
      </c>
      <c r="D101" s="270" t="s">
        <v>120</v>
      </c>
      <c r="E101" s="71"/>
      <c r="F101" s="71"/>
      <c r="G101" s="107">
        <f t="shared" si="2"/>
        <v>0</v>
      </c>
      <c r="H101" s="236"/>
      <c r="I101" s="235"/>
      <c r="J101" s="235"/>
      <c r="K101" s="235"/>
      <c r="L101" s="235"/>
      <c r="M101" s="160"/>
      <c r="N101" s="160"/>
      <c r="O101" s="160"/>
    </row>
    <row r="102" spans="2:15" s="239" customFormat="1" ht="12.75">
      <c r="B102" s="231" t="s">
        <v>20</v>
      </c>
      <c r="C102" s="274">
        <f aca="true" t="shared" si="3" ref="C102:C117">VLOOKUP(D102,Tableau_param_categories,2,FALSE)</f>
        <v>15</v>
      </c>
      <c r="D102" s="270" t="s">
        <v>120</v>
      </c>
      <c r="E102" s="71"/>
      <c r="F102" s="71"/>
      <c r="G102" s="107">
        <f aca="true" t="shared" si="4" ref="G102:G118">E102-F102</f>
        <v>0</v>
      </c>
      <c r="H102" s="236"/>
      <c r="I102" s="235"/>
      <c r="J102" s="235"/>
      <c r="K102" s="235"/>
      <c r="L102" s="235"/>
      <c r="M102" s="160"/>
      <c r="N102" s="160"/>
      <c r="O102" s="160"/>
    </row>
    <row r="103" spans="2:15" s="237" customFormat="1" ht="12.75">
      <c r="B103" s="231" t="s">
        <v>10</v>
      </c>
      <c r="C103" s="274">
        <f t="shared" si="3"/>
        <v>15</v>
      </c>
      <c r="D103" s="270" t="s">
        <v>120</v>
      </c>
      <c r="E103" s="71"/>
      <c r="F103" s="71"/>
      <c r="G103" s="107">
        <f t="shared" si="4"/>
        <v>0</v>
      </c>
      <c r="H103" s="236"/>
      <c r="I103" s="235"/>
      <c r="J103" s="235"/>
      <c r="K103" s="235"/>
      <c r="L103" s="235"/>
      <c r="M103" s="160"/>
      <c r="N103" s="160"/>
      <c r="O103" s="160"/>
    </row>
    <row r="104" spans="2:15" s="237" customFormat="1" ht="12.75">
      <c r="B104" s="231" t="s">
        <v>11</v>
      </c>
      <c r="C104" s="274">
        <f t="shared" si="3"/>
        <v>15</v>
      </c>
      <c r="D104" s="270" t="s">
        <v>120</v>
      </c>
      <c r="E104" s="71"/>
      <c r="F104" s="71"/>
      <c r="G104" s="107">
        <f t="shared" si="4"/>
        <v>0</v>
      </c>
      <c r="H104" s="236"/>
      <c r="I104" s="235"/>
      <c r="J104" s="235"/>
      <c r="K104" s="235"/>
      <c r="L104" s="235"/>
      <c r="M104" s="160"/>
      <c r="N104" s="160"/>
      <c r="O104" s="160"/>
    </row>
    <row r="105" spans="2:15" s="237" customFormat="1" ht="12.75">
      <c r="B105" s="231" t="s">
        <v>85</v>
      </c>
      <c r="C105" s="274">
        <f t="shared" si="3"/>
        <v>15</v>
      </c>
      <c r="D105" s="270" t="s">
        <v>120</v>
      </c>
      <c r="E105" s="71"/>
      <c r="F105" s="71"/>
      <c r="G105" s="107">
        <f t="shared" si="4"/>
        <v>0</v>
      </c>
      <c r="H105" s="236"/>
      <c r="I105" s="235"/>
      <c r="J105" s="235"/>
      <c r="K105" s="235"/>
      <c r="L105" s="235"/>
      <c r="M105" s="160"/>
      <c r="N105" s="160"/>
      <c r="O105" s="160"/>
    </row>
    <row r="106" spans="2:15" s="237" customFormat="1" ht="12.75">
      <c r="B106" s="231" t="s">
        <v>86</v>
      </c>
      <c r="C106" s="274">
        <f t="shared" si="3"/>
        <v>15</v>
      </c>
      <c r="D106" s="270" t="s">
        <v>120</v>
      </c>
      <c r="E106" s="71"/>
      <c r="F106" s="71"/>
      <c r="G106" s="107">
        <f t="shared" si="4"/>
        <v>0</v>
      </c>
      <c r="H106" s="238"/>
      <c r="I106" s="235"/>
      <c r="J106" s="235"/>
      <c r="K106" s="235"/>
      <c r="L106" s="235"/>
      <c r="M106" s="160"/>
      <c r="N106" s="160"/>
      <c r="O106" s="160"/>
    </row>
    <row r="107" spans="2:12" ht="12.75">
      <c r="B107" s="234" t="s">
        <v>12</v>
      </c>
      <c r="C107" s="271">
        <f t="shared" si="3"/>
        <v>16</v>
      </c>
      <c r="D107" s="272" t="s">
        <v>121</v>
      </c>
      <c r="E107" s="101"/>
      <c r="F107" s="101"/>
      <c r="G107" s="108">
        <f t="shared" si="4"/>
        <v>0</v>
      </c>
      <c r="H107" s="238"/>
      <c r="I107" s="235"/>
      <c r="J107" s="235"/>
      <c r="K107" s="235"/>
      <c r="L107" s="235"/>
    </row>
    <row r="108" spans="2:15" s="233" customFormat="1" ht="12.75">
      <c r="B108" s="234" t="s">
        <v>87</v>
      </c>
      <c r="C108" s="271">
        <f t="shared" si="3"/>
        <v>16</v>
      </c>
      <c r="D108" s="272" t="s">
        <v>121</v>
      </c>
      <c r="E108" s="101"/>
      <c r="F108" s="101"/>
      <c r="G108" s="108">
        <f t="shared" si="4"/>
        <v>0</v>
      </c>
      <c r="H108" s="238"/>
      <c r="I108" s="235"/>
      <c r="J108" s="235"/>
      <c r="K108" s="235"/>
      <c r="L108" s="235"/>
      <c r="M108" s="160"/>
      <c r="N108" s="160"/>
      <c r="O108" s="160"/>
    </row>
    <row r="109" spans="2:15" s="233" customFormat="1" ht="12.75">
      <c r="B109" s="234" t="s">
        <v>88</v>
      </c>
      <c r="C109" s="271">
        <f t="shared" si="3"/>
        <v>16</v>
      </c>
      <c r="D109" s="272" t="s">
        <v>121</v>
      </c>
      <c r="E109" s="101"/>
      <c r="F109" s="101"/>
      <c r="G109" s="108">
        <f t="shared" si="4"/>
        <v>0</v>
      </c>
      <c r="H109" s="236"/>
      <c r="I109" s="235"/>
      <c r="J109" s="235"/>
      <c r="K109" s="235"/>
      <c r="L109" s="235"/>
      <c r="M109" s="160"/>
      <c r="N109" s="160"/>
      <c r="O109" s="160"/>
    </row>
    <row r="110" spans="2:15" s="233" customFormat="1" ht="12.75">
      <c r="B110" s="234" t="s">
        <v>89</v>
      </c>
      <c r="C110" s="271">
        <f t="shared" si="3"/>
        <v>16</v>
      </c>
      <c r="D110" s="272" t="s">
        <v>121</v>
      </c>
      <c r="E110" s="101"/>
      <c r="F110" s="101"/>
      <c r="G110" s="108">
        <f t="shared" si="4"/>
        <v>0</v>
      </c>
      <c r="H110" s="236"/>
      <c r="I110" s="235"/>
      <c r="J110" s="235"/>
      <c r="K110" s="235"/>
      <c r="L110" s="235"/>
      <c r="M110" s="160"/>
      <c r="N110" s="160"/>
      <c r="O110" s="160"/>
    </row>
    <row r="111" spans="2:12" ht="12.75">
      <c r="B111" s="231" t="s">
        <v>13</v>
      </c>
      <c r="C111" s="269">
        <f t="shared" si="3"/>
        <v>17</v>
      </c>
      <c r="D111" s="270" t="s">
        <v>122</v>
      </c>
      <c r="E111" s="71"/>
      <c r="F111" s="71"/>
      <c r="G111" s="107">
        <f t="shared" si="4"/>
        <v>0</v>
      </c>
      <c r="H111" s="236"/>
      <c r="I111" s="235"/>
      <c r="J111" s="235"/>
      <c r="K111" s="235"/>
      <c r="L111" s="235"/>
    </row>
    <row r="112" spans="2:12" ht="12.75">
      <c r="B112" s="231" t="s">
        <v>90</v>
      </c>
      <c r="C112" s="269">
        <f t="shared" si="3"/>
        <v>17</v>
      </c>
      <c r="D112" s="270" t="s">
        <v>122</v>
      </c>
      <c r="E112" s="71"/>
      <c r="F112" s="71"/>
      <c r="G112" s="107">
        <f t="shared" si="4"/>
        <v>0</v>
      </c>
      <c r="H112" s="236"/>
      <c r="I112" s="235"/>
      <c r="J112" s="235"/>
      <c r="K112" s="235"/>
      <c r="L112" s="235"/>
    </row>
    <row r="113" spans="2:12" ht="12.75">
      <c r="B113" s="231" t="s">
        <v>91</v>
      </c>
      <c r="C113" s="269">
        <f t="shared" si="3"/>
        <v>17</v>
      </c>
      <c r="D113" s="270" t="s">
        <v>122</v>
      </c>
      <c r="E113" s="71"/>
      <c r="F113" s="71"/>
      <c r="G113" s="107">
        <f t="shared" si="4"/>
        <v>0</v>
      </c>
      <c r="H113" s="236"/>
      <c r="I113" s="235"/>
      <c r="J113" s="235"/>
      <c r="K113" s="235"/>
      <c r="L113" s="235"/>
    </row>
    <row r="114" spans="2:12" ht="12.75">
      <c r="B114" s="234" t="s">
        <v>14</v>
      </c>
      <c r="C114" s="271">
        <f t="shared" si="3"/>
        <v>18</v>
      </c>
      <c r="D114" s="272" t="s">
        <v>123</v>
      </c>
      <c r="E114" s="101"/>
      <c r="F114" s="101"/>
      <c r="G114" s="108">
        <f t="shared" si="4"/>
        <v>0</v>
      </c>
      <c r="H114" s="236"/>
      <c r="I114" s="235"/>
      <c r="J114" s="235"/>
      <c r="K114" s="235"/>
      <c r="L114" s="235"/>
    </row>
    <row r="115" spans="2:12" ht="12.75">
      <c r="B115" s="234" t="s">
        <v>15</v>
      </c>
      <c r="C115" s="271">
        <f t="shared" si="3"/>
        <v>18</v>
      </c>
      <c r="D115" s="272" t="s">
        <v>123</v>
      </c>
      <c r="E115" s="101"/>
      <c r="F115" s="101"/>
      <c r="G115" s="108">
        <f t="shared" si="4"/>
        <v>0</v>
      </c>
      <c r="H115" s="236"/>
      <c r="I115" s="235"/>
      <c r="J115" s="235"/>
      <c r="K115" s="235"/>
      <c r="L115" s="235"/>
    </row>
    <row r="116" spans="2:12" ht="12.75">
      <c r="B116" s="234" t="s">
        <v>92</v>
      </c>
      <c r="C116" s="271">
        <f t="shared" si="3"/>
        <v>18</v>
      </c>
      <c r="D116" s="272" t="s">
        <v>123</v>
      </c>
      <c r="E116" s="101"/>
      <c r="F116" s="101"/>
      <c r="G116" s="108">
        <f t="shared" si="4"/>
        <v>0</v>
      </c>
      <c r="H116" s="236"/>
      <c r="I116" s="235"/>
      <c r="J116" s="235"/>
      <c r="K116" s="235"/>
      <c r="L116" s="235"/>
    </row>
    <row r="117" spans="2:12" ht="12.75">
      <c r="B117" s="234" t="s">
        <v>93</v>
      </c>
      <c r="C117" s="271">
        <f t="shared" si="3"/>
        <v>18</v>
      </c>
      <c r="D117" s="272" t="s">
        <v>123</v>
      </c>
      <c r="E117" s="101"/>
      <c r="F117" s="101"/>
      <c r="G117" s="108">
        <f t="shared" si="4"/>
        <v>0</v>
      </c>
      <c r="H117" s="238"/>
      <c r="I117" s="235"/>
      <c r="J117" s="235"/>
      <c r="K117" s="235"/>
      <c r="L117" s="235"/>
    </row>
    <row r="118" spans="2:12" ht="12.75">
      <c r="B118" s="268" t="s">
        <v>36</v>
      </c>
      <c r="C118" s="240"/>
      <c r="D118" s="241"/>
      <c r="E118" s="242">
        <f>SUM(E38:E117)</f>
        <v>0</v>
      </c>
      <c r="F118" s="242">
        <f>SUM(F38:F117)</f>
        <v>0</v>
      </c>
      <c r="G118" s="109">
        <f t="shared" si="4"/>
        <v>0</v>
      </c>
      <c r="H118" s="236"/>
      <c r="I118" s="235"/>
      <c r="J118" s="235"/>
      <c r="K118" s="235"/>
      <c r="L118" s="235"/>
    </row>
    <row r="119" spans="2:15" s="233" customFormat="1" ht="12.75">
      <c r="B119" s="243"/>
      <c r="C119" s="221"/>
      <c r="D119" s="164"/>
      <c r="E119" s="244"/>
      <c r="F119" s="244"/>
      <c r="G119" s="245"/>
      <c r="H119" s="236"/>
      <c r="I119" s="235"/>
      <c r="J119" s="235"/>
      <c r="K119" s="235"/>
      <c r="L119" s="235"/>
      <c r="M119" s="160"/>
      <c r="N119" s="160"/>
      <c r="O119" s="160"/>
    </row>
    <row r="120" spans="4:24" s="237" customFormat="1" ht="12.75">
      <c r="D120" s="246"/>
      <c r="E120" s="246"/>
      <c r="F120" s="247"/>
      <c r="I120" s="235"/>
      <c r="J120" s="235"/>
      <c r="K120" s="235"/>
      <c r="L120" s="235"/>
      <c r="M120" s="248"/>
      <c r="N120" s="248"/>
      <c r="O120" s="248"/>
      <c r="P120" s="248"/>
      <c r="Q120" s="248"/>
      <c r="R120" s="248"/>
      <c r="S120" s="248"/>
      <c r="T120" s="248"/>
      <c r="U120" s="248"/>
      <c r="V120" s="248"/>
      <c r="W120" s="248"/>
      <c r="X120" s="248"/>
    </row>
    <row r="121" spans="4:24" s="237" customFormat="1" ht="12.75">
      <c r="D121" s="246"/>
      <c r="E121" s="246"/>
      <c r="F121" s="247"/>
      <c r="I121" s="235"/>
      <c r="J121" s="235"/>
      <c r="K121" s="235"/>
      <c r="L121" s="235"/>
      <c r="M121" s="248"/>
      <c r="N121" s="248"/>
      <c r="O121" s="248"/>
      <c r="P121" s="248"/>
      <c r="Q121" s="248"/>
      <c r="R121" s="248"/>
      <c r="S121" s="248"/>
      <c r="T121" s="248"/>
      <c r="U121" s="248"/>
      <c r="V121" s="248"/>
      <c r="W121" s="248"/>
      <c r="X121" s="248"/>
    </row>
    <row r="122" spans="4:24" s="237" customFormat="1" ht="12.75">
      <c r="D122" s="246"/>
      <c r="E122" s="246"/>
      <c r="F122" s="247"/>
      <c r="I122" s="235"/>
      <c r="J122" s="235"/>
      <c r="K122" s="235"/>
      <c r="L122" s="235"/>
      <c r="M122" s="248"/>
      <c r="N122" s="248"/>
      <c r="O122" s="248"/>
      <c r="P122" s="248"/>
      <c r="Q122" s="248"/>
      <c r="R122" s="248"/>
      <c r="S122" s="248"/>
      <c r="T122" s="248"/>
      <c r="U122" s="248"/>
      <c r="V122" s="248"/>
      <c r="W122" s="248"/>
      <c r="X122" s="248"/>
    </row>
    <row r="123" spans="4:24" s="237" customFormat="1" ht="12.75">
      <c r="D123" s="246"/>
      <c r="E123" s="246"/>
      <c r="F123" s="247"/>
      <c r="I123" s="235"/>
      <c r="J123" s="235"/>
      <c r="K123" s="235"/>
      <c r="L123" s="235"/>
      <c r="M123" s="248"/>
      <c r="N123" s="248"/>
      <c r="O123" s="248"/>
      <c r="P123" s="248"/>
      <c r="Q123" s="248"/>
      <c r="R123" s="248"/>
      <c r="S123" s="248"/>
      <c r="T123" s="248"/>
      <c r="U123" s="248"/>
      <c r="V123" s="248"/>
      <c r="W123" s="248"/>
      <c r="X123" s="248"/>
    </row>
    <row r="124" spans="4:24" s="237" customFormat="1" ht="12.75">
      <c r="D124" s="246"/>
      <c r="E124" s="246"/>
      <c r="F124" s="247"/>
      <c r="I124" s="235"/>
      <c r="J124" s="235"/>
      <c r="K124" s="235"/>
      <c r="L124" s="235"/>
      <c r="M124" s="248"/>
      <c r="N124" s="248"/>
      <c r="O124" s="248"/>
      <c r="P124" s="248"/>
      <c r="Q124" s="248"/>
      <c r="R124" s="248"/>
      <c r="S124" s="248"/>
      <c r="T124" s="248"/>
      <c r="U124" s="248"/>
      <c r="V124" s="248"/>
      <c r="W124" s="248"/>
      <c r="X124" s="248"/>
    </row>
    <row r="125" spans="4:24" s="237" customFormat="1" ht="12.75">
      <c r="D125" s="246"/>
      <c r="E125" s="246"/>
      <c r="F125" s="247"/>
      <c r="I125" s="235"/>
      <c r="J125" s="235"/>
      <c r="K125" s="235"/>
      <c r="L125" s="235"/>
      <c r="M125" s="248"/>
      <c r="N125" s="248"/>
      <c r="O125" s="248"/>
      <c r="P125" s="248"/>
      <c r="Q125" s="248"/>
      <c r="R125" s="248"/>
      <c r="S125" s="248"/>
      <c r="T125" s="248"/>
      <c r="U125" s="248"/>
      <c r="V125" s="248"/>
      <c r="W125" s="248"/>
      <c r="X125" s="248"/>
    </row>
    <row r="126" spans="4:24" s="239" customFormat="1" ht="12.75">
      <c r="D126" s="249"/>
      <c r="E126" s="249"/>
      <c r="F126" s="247"/>
      <c r="I126" s="235"/>
      <c r="J126" s="235"/>
      <c r="K126" s="235"/>
      <c r="L126" s="235"/>
      <c r="M126" s="248"/>
      <c r="N126" s="248"/>
      <c r="O126" s="248"/>
      <c r="P126" s="248"/>
      <c r="Q126" s="248"/>
      <c r="R126" s="248"/>
      <c r="S126" s="248"/>
      <c r="T126" s="248"/>
      <c r="U126" s="248"/>
      <c r="V126" s="248"/>
      <c r="W126" s="248"/>
      <c r="X126" s="248"/>
    </row>
    <row r="127" spans="4:24" s="237" customFormat="1" ht="12.75">
      <c r="D127" s="246"/>
      <c r="E127" s="246"/>
      <c r="F127" s="247"/>
      <c r="I127" s="235"/>
      <c r="J127" s="235"/>
      <c r="K127" s="235"/>
      <c r="L127" s="235"/>
      <c r="M127" s="248"/>
      <c r="N127" s="248"/>
      <c r="O127" s="248"/>
      <c r="P127" s="248"/>
      <c r="Q127" s="248"/>
      <c r="R127" s="248"/>
      <c r="S127" s="248"/>
      <c r="T127" s="248"/>
      <c r="U127" s="248"/>
      <c r="V127" s="248"/>
      <c r="W127" s="248"/>
      <c r="X127" s="248"/>
    </row>
    <row r="128" spans="4:24" s="237" customFormat="1" ht="12.75">
      <c r="D128" s="246"/>
      <c r="E128" s="246"/>
      <c r="F128" s="247"/>
      <c r="I128" s="235"/>
      <c r="J128" s="235"/>
      <c r="K128" s="235"/>
      <c r="L128" s="235"/>
      <c r="M128" s="248"/>
      <c r="N128" s="248"/>
      <c r="O128" s="248"/>
      <c r="P128" s="248"/>
      <c r="Q128" s="248"/>
      <c r="R128" s="248"/>
      <c r="S128" s="248"/>
      <c r="T128" s="248"/>
      <c r="U128" s="248"/>
      <c r="V128" s="248"/>
      <c r="W128" s="248"/>
      <c r="X128" s="248"/>
    </row>
    <row r="129" spans="4:24" s="237" customFormat="1" ht="12.75">
      <c r="D129" s="246"/>
      <c r="E129" s="246"/>
      <c r="F129" s="247"/>
      <c r="I129" s="235"/>
      <c r="J129" s="235"/>
      <c r="K129" s="235"/>
      <c r="L129" s="235"/>
      <c r="M129" s="248"/>
      <c r="N129" s="248"/>
      <c r="O129" s="248"/>
      <c r="P129" s="248"/>
      <c r="Q129" s="248"/>
      <c r="R129" s="248"/>
      <c r="S129" s="248"/>
      <c r="T129" s="248"/>
      <c r="U129" s="248"/>
      <c r="V129" s="248"/>
      <c r="W129" s="248"/>
      <c r="X129" s="248"/>
    </row>
    <row r="130" spans="4:24" s="237" customFormat="1" ht="12.75">
      <c r="D130" s="246"/>
      <c r="E130" s="246"/>
      <c r="F130" s="247"/>
      <c r="I130" s="235"/>
      <c r="J130" s="235"/>
      <c r="K130" s="235"/>
      <c r="L130" s="235"/>
      <c r="M130" s="248"/>
      <c r="N130" s="248"/>
      <c r="O130" s="248"/>
      <c r="P130" s="248"/>
      <c r="Q130" s="248"/>
      <c r="R130" s="248"/>
      <c r="S130" s="248"/>
      <c r="T130" s="248"/>
      <c r="U130" s="248"/>
      <c r="V130" s="248"/>
      <c r="W130" s="248"/>
      <c r="X130" s="248"/>
    </row>
    <row r="131" spans="4:15" s="239" customFormat="1" ht="12.75">
      <c r="D131" s="249"/>
      <c r="E131" s="249"/>
      <c r="F131" s="247"/>
      <c r="I131" s="235"/>
      <c r="J131" s="235"/>
      <c r="K131" s="235"/>
      <c r="L131" s="235"/>
      <c r="M131" s="160"/>
      <c r="N131" s="160"/>
      <c r="O131" s="160"/>
    </row>
    <row r="132" spans="4:15" s="237" customFormat="1" ht="12.75">
      <c r="D132" s="246"/>
      <c r="E132" s="246"/>
      <c r="F132" s="247"/>
      <c r="I132" s="235"/>
      <c r="J132" s="235"/>
      <c r="K132" s="235"/>
      <c r="L132" s="235"/>
      <c r="M132" s="160"/>
      <c r="N132" s="160"/>
      <c r="O132" s="160"/>
    </row>
    <row r="133" spans="4:15" s="237" customFormat="1" ht="12.75">
      <c r="D133" s="246"/>
      <c r="E133" s="246"/>
      <c r="F133" s="247"/>
      <c r="I133" s="235"/>
      <c r="J133" s="235"/>
      <c r="K133" s="235"/>
      <c r="L133" s="235"/>
      <c r="M133" s="160"/>
      <c r="N133" s="160"/>
      <c r="O133" s="160"/>
    </row>
    <row r="134" spans="4:15" s="237" customFormat="1" ht="12.75">
      <c r="D134" s="246"/>
      <c r="E134" s="246"/>
      <c r="F134" s="247"/>
      <c r="I134" s="235"/>
      <c r="J134" s="235"/>
      <c r="K134" s="235"/>
      <c r="L134" s="235"/>
      <c r="M134" s="160"/>
      <c r="N134" s="160"/>
      <c r="O134" s="160"/>
    </row>
    <row r="135" spans="4:15" s="237" customFormat="1" ht="12.75">
      <c r="D135" s="246"/>
      <c r="E135" s="246"/>
      <c r="F135" s="247"/>
      <c r="I135" s="235"/>
      <c r="J135" s="235"/>
      <c r="K135" s="235"/>
      <c r="L135" s="235"/>
      <c r="M135" s="160"/>
      <c r="N135" s="160"/>
      <c r="O135" s="160"/>
    </row>
    <row r="136" spans="4:15" s="239" customFormat="1" ht="12.75">
      <c r="D136" s="249"/>
      <c r="E136" s="249"/>
      <c r="F136" s="247"/>
      <c r="I136" s="235"/>
      <c r="J136" s="235"/>
      <c r="K136" s="235"/>
      <c r="L136" s="235"/>
      <c r="M136" s="160"/>
      <c r="N136" s="160"/>
      <c r="O136" s="160"/>
    </row>
    <row r="137" spans="4:15" s="237" customFormat="1" ht="12.75">
      <c r="D137" s="246"/>
      <c r="E137" s="246"/>
      <c r="F137" s="247"/>
      <c r="I137" s="235"/>
      <c r="J137" s="235"/>
      <c r="K137" s="235"/>
      <c r="L137" s="235"/>
      <c r="M137" s="160"/>
      <c r="N137" s="160"/>
      <c r="O137" s="160"/>
    </row>
    <row r="138" spans="2:12" ht="12.75">
      <c r="B138" s="248"/>
      <c r="C138" s="248"/>
      <c r="D138" s="247"/>
      <c r="E138" s="247"/>
      <c r="F138" s="247"/>
      <c r="G138" s="248"/>
      <c r="H138" s="248"/>
      <c r="I138" s="235"/>
      <c r="J138" s="235"/>
      <c r="K138" s="235"/>
      <c r="L138" s="235"/>
    </row>
    <row r="139" spans="2:12" ht="12.75">
      <c r="B139" s="248"/>
      <c r="C139" s="248"/>
      <c r="D139" s="247"/>
      <c r="E139" s="247"/>
      <c r="F139" s="247"/>
      <c r="G139" s="248"/>
      <c r="H139" s="248"/>
      <c r="I139" s="235"/>
      <c r="J139" s="235"/>
      <c r="K139" s="235"/>
      <c r="L139" s="235"/>
    </row>
    <row r="140" spans="2:12" ht="12.75">
      <c r="B140" s="248"/>
      <c r="C140" s="248"/>
      <c r="D140" s="247"/>
      <c r="E140" s="247"/>
      <c r="F140" s="247"/>
      <c r="G140" s="248"/>
      <c r="H140" s="248"/>
      <c r="I140" s="235"/>
      <c r="J140" s="235"/>
      <c r="K140" s="235"/>
      <c r="L140" s="235"/>
    </row>
    <row r="141" spans="2:12" ht="12.75">
      <c r="B141" s="248"/>
      <c r="C141" s="248"/>
      <c r="D141" s="247"/>
      <c r="E141" s="247"/>
      <c r="F141" s="247"/>
      <c r="G141" s="248"/>
      <c r="H141" s="248"/>
      <c r="I141" s="235"/>
      <c r="J141" s="235"/>
      <c r="K141" s="235"/>
      <c r="L141" s="235"/>
    </row>
    <row r="142" spans="1:255" s="233" customFormat="1" ht="12.75">
      <c r="A142" s="250"/>
      <c r="B142" s="248"/>
      <c r="C142" s="248"/>
      <c r="D142" s="247"/>
      <c r="E142" s="247"/>
      <c r="F142" s="247"/>
      <c r="G142" s="248"/>
      <c r="H142" s="248"/>
      <c r="I142" s="235"/>
      <c r="J142" s="235"/>
      <c r="K142" s="235"/>
      <c r="L142" s="235"/>
      <c r="M142" s="160"/>
      <c r="N142" s="160"/>
      <c r="O142" s="16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c r="EI142" s="250"/>
      <c r="EJ142" s="250"/>
      <c r="EK142" s="250"/>
      <c r="EL142" s="250"/>
      <c r="EM142" s="250"/>
      <c r="EN142" s="250"/>
      <c r="EO142" s="250"/>
      <c r="EP142" s="250"/>
      <c r="EQ142" s="250"/>
      <c r="ER142" s="250"/>
      <c r="ES142" s="250"/>
      <c r="ET142" s="250"/>
      <c r="EU142" s="250"/>
      <c r="EV142" s="250"/>
      <c r="EW142" s="250"/>
      <c r="EX142" s="250"/>
      <c r="EY142" s="250"/>
      <c r="EZ142" s="250"/>
      <c r="FA142" s="250"/>
      <c r="FB142" s="250"/>
      <c r="FC142" s="250"/>
      <c r="FD142" s="250"/>
      <c r="FE142" s="250"/>
      <c r="FF142" s="250"/>
      <c r="FG142" s="250"/>
      <c r="FH142" s="250"/>
      <c r="FI142" s="250"/>
      <c r="FJ142" s="250"/>
      <c r="FK142" s="250"/>
      <c r="FL142" s="250"/>
      <c r="FM142" s="250"/>
      <c r="FN142" s="250"/>
      <c r="FO142" s="250"/>
      <c r="FP142" s="250"/>
      <c r="FQ142" s="250"/>
      <c r="FR142" s="250"/>
      <c r="FS142" s="250"/>
      <c r="FT142" s="250"/>
      <c r="FU142" s="250"/>
      <c r="FV142" s="250"/>
      <c r="FW142" s="250"/>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0"/>
      <c r="GV142" s="250"/>
      <c r="GW142" s="250"/>
      <c r="GX142" s="250"/>
      <c r="GY142" s="250"/>
      <c r="GZ142" s="250"/>
      <c r="HA142" s="250"/>
      <c r="HB142" s="250"/>
      <c r="HC142" s="250"/>
      <c r="HD142" s="250"/>
      <c r="HE142" s="250"/>
      <c r="HF142" s="250"/>
      <c r="HG142" s="250"/>
      <c r="HH142" s="250"/>
      <c r="HI142" s="250"/>
      <c r="HJ142" s="250"/>
      <c r="HK142" s="250"/>
      <c r="HL142" s="250"/>
      <c r="HM142" s="250"/>
      <c r="HN142" s="250"/>
      <c r="HO142" s="250"/>
      <c r="HP142" s="250"/>
      <c r="HQ142" s="250"/>
      <c r="HR142" s="250"/>
      <c r="HS142" s="250"/>
      <c r="HT142" s="250"/>
      <c r="HU142" s="250"/>
      <c r="HV142" s="250"/>
      <c r="HW142" s="250"/>
      <c r="HX142" s="250"/>
      <c r="HY142" s="250"/>
      <c r="HZ142" s="250"/>
      <c r="IA142" s="250"/>
      <c r="IB142" s="250"/>
      <c r="IC142" s="250"/>
      <c r="ID142" s="250"/>
      <c r="IE142" s="250"/>
      <c r="IF142" s="250"/>
      <c r="IG142" s="250"/>
      <c r="IH142" s="250"/>
      <c r="II142" s="250"/>
      <c r="IJ142" s="250"/>
      <c r="IK142" s="250"/>
      <c r="IL142" s="250"/>
      <c r="IM142" s="250"/>
      <c r="IN142" s="250"/>
      <c r="IO142" s="250"/>
      <c r="IP142" s="250"/>
      <c r="IQ142" s="250"/>
      <c r="IR142" s="250"/>
      <c r="IS142" s="250"/>
      <c r="IT142" s="250"/>
      <c r="IU142" s="250"/>
    </row>
    <row r="143" spans="1:255" ht="12.75">
      <c r="A143" s="223"/>
      <c r="B143" s="248"/>
      <c r="C143" s="248"/>
      <c r="D143" s="247"/>
      <c r="E143" s="247"/>
      <c r="F143" s="247"/>
      <c r="G143" s="248"/>
      <c r="H143" s="248"/>
      <c r="I143" s="235"/>
      <c r="J143" s="235"/>
      <c r="K143" s="235"/>
      <c r="L143" s="235"/>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23"/>
      <c r="EE143" s="223"/>
      <c r="EF143" s="223"/>
      <c r="EG143" s="223"/>
      <c r="EH143" s="223"/>
      <c r="EI143" s="223"/>
      <c r="EJ143" s="223"/>
      <c r="EK143" s="223"/>
      <c r="EL143" s="223"/>
      <c r="EM143" s="223"/>
      <c r="EN143" s="223"/>
      <c r="EO143" s="223"/>
      <c r="EP143" s="223"/>
      <c r="EQ143" s="223"/>
      <c r="ER143" s="223"/>
      <c r="ES143" s="223"/>
      <c r="ET143" s="223"/>
      <c r="EU143" s="223"/>
      <c r="EV143" s="223"/>
      <c r="EW143" s="223"/>
      <c r="EX143" s="223"/>
      <c r="EY143" s="223"/>
      <c r="EZ143" s="223"/>
      <c r="FA143" s="223"/>
      <c r="FB143" s="223"/>
      <c r="FC143" s="223"/>
      <c r="FD143" s="223"/>
      <c r="FE143" s="223"/>
      <c r="FF143" s="223"/>
      <c r="FG143" s="223"/>
      <c r="FH143" s="223"/>
      <c r="FI143" s="223"/>
      <c r="FJ143" s="223"/>
      <c r="FK143" s="223"/>
      <c r="FL143" s="223"/>
      <c r="FM143" s="223"/>
      <c r="FN143" s="223"/>
      <c r="FO143" s="223"/>
      <c r="FP143" s="223"/>
      <c r="FQ143" s="223"/>
      <c r="FR143" s="223"/>
      <c r="FS143" s="223"/>
      <c r="FT143" s="223"/>
      <c r="FU143" s="223"/>
      <c r="FV143" s="223"/>
      <c r="FW143" s="223"/>
      <c r="FX143" s="223"/>
      <c r="FY143" s="223"/>
      <c r="FZ143" s="223"/>
      <c r="GA143" s="223"/>
      <c r="GB143" s="223"/>
      <c r="GC143" s="223"/>
      <c r="GD143" s="223"/>
      <c r="GE143" s="223"/>
      <c r="GF143" s="223"/>
      <c r="GG143" s="223"/>
      <c r="GH143" s="223"/>
      <c r="GI143" s="223"/>
      <c r="GJ143" s="223"/>
      <c r="GK143" s="223"/>
      <c r="GL143" s="223"/>
      <c r="GM143" s="223"/>
      <c r="GN143" s="223"/>
      <c r="GO143" s="223"/>
      <c r="GP143" s="223"/>
      <c r="GQ143" s="223"/>
      <c r="GR143" s="223"/>
      <c r="GS143" s="223"/>
      <c r="GT143" s="223"/>
      <c r="GU143" s="223"/>
      <c r="GV143" s="223"/>
      <c r="GW143" s="223"/>
      <c r="GX143" s="223"/>
      <c r="GY143" s="223"/>
      <c r="GZ143" s="223"/>
      <c r="HA143" s="223"/>
      <c r="HB143" s="223"/>
      <c r="HC143" s="223"/>
      <c r="HD143" s="223"/>
      <c r="HE143" s="223"/>
      <c r="HF143" s="223"/>
      <c r="HG143" s="223"/>
      <c r="HH143" s="223"/>
      <c r="HI143" s="223"/>
      <c r="HJ143" s="223"/>
      <c r="HK143" s="223"/>
      <c r="HL143" s="223"/>
      <c r="HM143" s="223"/>
      <c r="HN143" s="223"/>
      <c r="HO143" s="223"/>
      <c r="HP143" s="223"/>
      <c r="HQ143" s="223"/>
      <c r="HR143" s="223"/>
      <c r="HS143" s="223"/>
      <c r="HT143" s="223"/>
      <c r="HU143" s="223"/>
      <c r="HV143" s="223"/>
      <c r="HW143" s="223"/>
      <c r="HX143" s="223"/>
      <c r="HY143" s="223"/>
      <c r="HZ143" s="223"/>
      <c r="IA143" s="223"/>
      <c r="IB143" s="223"/>
      <c r="IC143" s="223"/>
      <c r="ID143" s="223"/>
      <c r="IE143" s="223"/>
      <c r="IF143" s="223"/>
      <c r="IG143" s="223"/>
      <c r="IH143" s="223"/>
      <c r="II143" s="223"/>
      <c r="IJ143" s="223"/>
      <c r="IK143" s="223"/>
      <c r="IL143" s="223"/>
      <c r="IM143" s="223"/>
      <c r="IN143" s="223"/>
      <c r="IO143" s="223"/>
      <c r="IP143" s="223"/>
      <c r="IQ143" s="223"/>
      <c r="IR143" s="223"/>
      <c r="IS143" s="223"/>
      <c r="IT143" s="223"/>
      <c r="IU143" s="223"/>
    </row>
    <row r="144" spans="1:255" s="206" customFormat="1" ht="12.75">
      <c r="A144" s="251"/>
      <c r="B144" s="248"/>
      <c r="C144" s="248"/>
      <c r="D144" s="247"/>
      <c r="E144" s="247"/>
      <c r="F144" s="247"/>
      <c r="G144" s="248"/>
      <c r="H144" s="248"/>
      <c r="I144" s="235"/>
      <c r="J144" s="235"/>
      <c r="K144" s="235"/>
      <c r="L144" s="235"/>
      <c r="M144" s="160"/>
      <c r="N144" s="160"/>
      <c r="O144" s="160"/>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1"/>
      <c r="CZ144" s="251"/>
      <c r="DA144" s="251"/>
      <c r="DB144" s="251"/>
      <c r="DC144" s="251"/>
      <c r="DD144" s="251"/>
      <c r="DE144" s="251"/>
      <c r="DF144" s="251"/>
      <c r="DG144" s="251"/>
      <c r="DH144" s="251"/>
      <c r="DI144" s="251"/>
      <c r="DJ144" s="251"/>
      <c r="DK144" s="251"/>
      <c r="DL144" s="251"/>
      <c r="DM144" s="251"/>
      <c r="DN144" s="251"/>
      <c r="DO144" s="251"/>
      <c r="DP144" s="251"/>
      <c r="DQ144" s="251"/>
      <c r="DR144" s="251"/>
      <c r="DS144" s="251"/>
      <c r="DT144" s="251"/>
      <c r="DU144" s="251"/>
      <c r="DV144" s="251"/>
      <c r="DW144" s="251"/>
      <c r="DX144" s="251"/>
      <c r="DY144" s="251"/>
      <c r="DZ144" s="251"/>
      <c r="EA144" s="251"/>
      <c r="EB144" s="251"/>
      <c r="EC144" s="251"/>
      <c r="ED144" s="251"/>
      <c r="EE144" s="251"/>
      <c r="EF144" s="251"/>
      <c r="EG144" s="251"/>
      <c r="EH144" s="251"/>
      <c r="EI144" s="251"/>
      <c r="EJ144" s="251"/>
      <c r="EK144" s="251"/>
      <c r="EL144" s="251"/>
      <c r="EM144" s="251"/>
      <c r="EN144" s="251"/>
      <c r="EO144" s="251"/>
      <c r="EP144" s="251"/>
      <c r="EQ144" s="251"/>
      <c r="ER144" s="251"/>
      <c r="ES144" s="251"/>
      <c r="ET144" s="251"/>
      <c r="EU144" s="251"/>
      <c r="EV144" s="251"/>
      <c r="EW144" s="251"/>
      <c r="EX144" s="251"/>
      <c r="EY144" s="251"/>
      <c r="EZ144" s="251"/>
      <c r="FA144" s="251"/>
      <c r="FB144" s="251"/>
      <c r="FC144" s="251"/>
      <c r="FD144" s="251"/>
      <c r="FE144" s="251"/>
      <c r="FF144" s="251"/>
      <c r="FG144" s="251"/>
      <c r="FH144" s="251"/>
      <c r="FI144" s="251"/>
      <c r="FJ144" s="251"/>
      <c r="FK144" s="251"/>
      <c r="FL144" s="251"/>
      <c r="FM144" s="251"/>
      <c r="FN144" s="251"/>
      <c r="FO144" s="251"/>
      <c r="FP144" s="251"/>
      <c r="FQ144" s="251"/>
      <c r="FR144" s="251"/>
      <c r="FS144" s="251"/>
      <c r="FT144" s="251"/>
      <c r="FU144" s="251"/>
      <c r="FV144" s="251"/>
      <c r="FW144" s="251"/>
      <c r="FX144" s="251"/>
      <c r="FY144" s="251"/>
      <c r="FZ144" s="251"/>
      <c r="GA144" s="251"/>
      <c r="GB144" s="251"/>
      <c r="GC144" s="251"/>
      <c r="GD144" s="251"/>
      <c r="GE144" s="251"/>
      <c r="GF144" s="251"/>
      <c r="GG144" s="251"/>
      <c r="GH144" s="251"/>
      <c r="GI144" s="251"/>
      <c r="GJ144" s="251"/>
      <c r="GK144" s="251"/>
      <c r="GL144" s="251"/>
      <c r="GM144" s="251"/>
      <c r="GN144" s="251"/>
      <c r="GO144" s="251"/>
      <c r="GP144" s="251"/>
      <c r="GQ144" s="251"/>
      <c r="GR144" s="251"/>
      <c r="GS144" s="251"/>
      <c r="GT144" s="251"/>
      <c r="GU144" s="251"/>
      <c r="GV144" s="251"/>
      <c r="GW144" s="251"/>
      <c r="GX144" s="251"/>
      <c r="GY144" s="251"/>
      <c r="GZ144" s="251"/>
      <c r="HA144" s="251"/>
      <c r="HB144" s="251"/>
      <c r="HC144" s="251"/>
      <c r="HD144" s="251"/>
      <c r="HE144" s="251"/>
      <c r="HF144" s="251"/>
      <c r="HG144" s="251"/>
      <c r="HH144" s="251"/>
      <c r="HI144" s="251"/>
      <c r="HJ144" s="251"/>
      <c r="HK144" s="251"/>
      <c r="HL144" s="251"/>
      <c r="HM144" s="251"/>
      <c r="HN144" s="251"/>
      <c r="HO144" s="251"/>
      <c r="HP144" s="251"/>
      <c r="HQ144" s="251"/>
      <c r="HR144" s="251"/>
      <c r="HS144" s="251"/>
      <c r="HT144" s="251"/>
      <c r="HU144" s="251"/>
      <c r="HV144" s="251"/>
      <c r="HW144" s="251"/>
      <c r="HX144" s="251"/>
      <c r="HY144" s="251"/>
      <c r="HZ144" s="251"/>
      <c r="IA144" s="251"/>
      <c r="IB144" s="251"/>
      <c r="IC144" s="251"/>
      <c r="ID144" s="251"/>
      <c r="IE144" s="251"/>
      <c r="IF144" s="251"/>
      <c r="IG144" s="251"/>
      <c r="IH144" s="251"/>
      <c r="II144" s="251"/>
      <c r="IJ144" s="251"/>
      <c r="IK144" s="251"/>
      <c r="IL144" s="251"/>
      <c r="IM144" s="251"/>
      <c r="IN144" s="251"/>
      <c r="IO144" s="251"/>
      <c r="IP144" s="251"/>
      <c r="IQ144" s="251"/>
      <c r="IR144" s="251"/>
      <c r="IS144" s="251"/>
      <c r="IT144" s="251"/>
      <c r="IU144" s="251"/>
    </row>
    <row r="145" spans="1:255" ht="12.75">
      <c r="A145" s="223"/>
      <c r="B145" s="248"/>
      <c r="C145" s="248"/>
      <c r="D145" s="247"/>
      <c r="E145" s="247"/>
      <c r="F145" s="247"/>
      <c r="G145" s="248"/>
      <c r="H145" s="248"/>
      <c r="I145" s="235"/>
      <c r="J145" s="235"/>
      <c r="K145" s="235"/>
      <c r="L145" s="235"/>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223"/>
      <c r="EW145" s="223"/>
      <c r="EX145" s="223"/>
      <c r="EY145" s="223"/>
      <c r="EZ145" s="223"/>
      <c r="FA145" s="223"/>
      <c r="FB145" s="223"/>
      <c r="FC145" s="223"/>
      <c r="FD145" s="223"/>
      <c r="FE145" s="223"/>
      <c r="FF145" s="223"/>
      <c r="FG145" s="223"/>
      <c r="FH145" s="223"/>
      <c r="FI145" s="223"/>
      <c r="FJ145" s="223"/>
      <c r="FK145" s="223"/>
      <c r="FL145" s="223"/>
      <c r="FM145" s="223"/>
      <c r="FN145" s="223"/>
      <c r="FO145" s="223"/>
      <c r="FP145" s="223"/>
      <c r="FQ145" s="223"/>
      <c r="FR145" s="223"/>
      <c r="FS145" s="223"/>
      <c r="FT145" s="223"/>
      <c r="FU145" s="223"/>
      <c r="FV145" s="223"/>
      <c r="FW145" s="223"/>
      <c r="FX145" s="223"/>
      <c r="FY145" s="223"/>
      <c r="FZ145" s="223"/>
      <c r="GA145" s="223"/>
      <c r="GB145" s="223"/>
      <c r="GC145" s="223"/>
      <c r="GD145" s="223"/>
      <c r="GE145" s="223"/>
      <c r="GF145" s="223"/>
      <c r="GG145" s="223"/>
      <c r="GH145" s="223"/>
      <c r="GI145" s="223"/>
      <c r="GJ145" s="223"/>
      <c r="GK145" s="223"/>
      <c r="GL145" s="223"/>
      <c r="GM145" s="223"/>
      <c r="GN145" s="223"/>
      <c r="GO145" s="223"/>
      <c r="GP145" s="223"/>
      <c r="GQ145" s="223"/>
      <c r="GR145" s="223"/>
      <c r="GS145" s="223"/>
      <c r="GT145" s="223"/>
      <c r="GU145" s="223"/>
      <c r="GV145" s="223"/>
      <c r="GW145" s="223"/>
      <c r="GX145" s="223"/>
      <c r="GY145" s="223"/>
      <c r="GZ145" s="223"/>
      <c r="HA145" s="223"/>
      <c r="HB145" s="223"/>
      <c r="HC145" s="223"/>
      <c r="HD145" s="223"/>
      <c r="HE145" s="223"/>
      <c r="HF145" s="223"/>
      <c r="HG145" s="223"/>
      <c r="HH145" s="223"/>
      <c r="HI145" s="223"/>
      <c r="HJ145" s="223"/>
      <c r="HK145" s="223"/>
      <c r="HL145" s="223"/>
      <c r="HM145" s="223"/>
      <c r="HN145" s="223"/>
      <c r="HO145" s="223"/>
      <c r="HP145" s="223"/>
      <c r="HQ145" s="223"/>
      <c r="HR145" s="223"/>
      <c r="HS145" s="223"/>
      <c r="HT145" s="223"/>
      <c r="HU145" s="223"/>
      <c r="HV145" s="223"/>
      <c r="HW145" s="223"/>
      <c r="HX145" s="223"/>
      <c r="HY145" s="223"/>
      <c r="HZ145" s="223"/>
      <c r="IA145" s="223"/>
      <c r="IB145" s="223"/>
      <c r="IC145" s="223"/>
      <c r="ID145" s="223"/>
      <c r="IE145" s="223"/>
      <c r="IF145" s="223"/>
      <c r="IG145" s="223"/>
      <c r="IH145" s="223"/>
      <c r="II145" s="223"/>
      <c r="IJ145" s="223"/>
      <c r="IK145" s="223"/>
      <c r="IL145" s="223"/>
      <c r="IM145" s="223"/>
      <c r="IN145" s="223"/>
      <c r="IO145" s="223"/>
      <c r="IP145" s="223"/>
      <c r="IQ145" s="223"/>
      <c r="IR145" s="223"/>
      <c r="IS145" s="223"/>
      <c r="IT145" s="223"/>
      <c r="IU145" s="223"/>
    </row>
    <row r="146" spans="2:12" ht="12.75">
      <c r="B146" s="248"/>
      <c r="C146" s="248"/>
      <c r="D146" s="247"/>
      <c r="E146" s="247"/>
      <c r="F146" s="247"/>
      <c r="G146" s="248"/>
      <c r="H146" s="248"/>
      <c r="I146" s="235"/>
      <c r="J146" s="235"/>
      <c r="K146" s="235"/>
      <c r="L146" s="235"/>
    </row>
    <row r="147" spans="2:12" ht="12.75">
      <c r="B147" s="248"/>
      <c r="C147" s="248"/>
      <c r="D147" s="247"/>
      <c r="E147" s="247"/>
      <c r="F147" s="247"/>
      <c r="G147" s="248"/>
      <c r="H147" s="248"/>
      <c r="I147" s="235"/>
      <c r="J147" s="235"/>
      <c r="K147" s="235"/>
      <c r="L147" s="235"/>
    </row>
    <row r="148" spans="2:12" ht="12.75">
      <c r="B148" s="252"/>
      <c r="C148" s="248"/>
      <c r="D148" s="247"/>
      <c r="E148" s="247"/>
      <c r="F148" s="247"/>
      <c r="G148" s="248"/>
      <c r="H148" s="248"/>
      <c r="I148" s="235"/>
      <c r="J148" s="235"/>
      <c r="K148" s="235"/>
      <c r="L148" s="235"/>
    </row>
    <row r="149" spans="2:12" ht="12.75">
      <c r="B149" s="252"/>
      <c r="C149" s="248"/>
      <c r="D149" s="247"/>
      <c r="E149" s="247"/>
      <c r="F149" s="247"/>
      <c r="G149" s="248"/>
      <c r="H149" s="248"/>
      <c r="I149" s="235"/>
      <c r="J149" s="235"/>
      <c r="K149" s="235"/>
      <c r="L149" s="235"/>
    </row>
    <row r="150" spans="2:12" ht="12.75">
      <c r="B150" s="252"/>
      <c r="C150" s="248"/>
      <c r="D150" s="247"/>
      <c r="E150" s="247"/>
      <c r="F150" s="247"/>
      <c r="G150" s="248"/>
      <c r="H150" s="248"/>
      <c r="I150" s="235"/>
      <c r="J150" s="235"/>
      <c r="K150" s="235"/>
      <c r="L150" s="235"/>
    </row>
    <row r="151" spans="2:12" ht="12.75">
      <c r="B151" s="252"/>
      <c r="C151" s="248"/>
      <c r="D151" s="247"/>
      <c r="E151" s="247"/>
      <c r="F151" s="247"/>
      <c r="G151" s="248"/>
      <c r="H151" s="248"/>
      <c r="I151" s="235"/>
      <c r="J151" s="235"/>
      <c r="K151" s="235"/>
      <c r="L151" s="235"/>
    </row>
    <row r="152" spans="2:12" ht="12.75">
      <c r="B152" s="252"/>
      <c r="C152" s="248"/>
      <c r="D152" s="247"/>
      <c r="E152" s="247"/>
      <c r="F152" s="247"/>
      <c r="G152" s="248"/>
      <c r="H152" s="248"/>
      <c r="I152" s="235"/>
      <c r="J152" s="235"/>
      <c r="K152" s="235"/>
      <c r="L152" s="235"/>
    </row>
    <row r="153" spans="2:12" ht="12.75">
      <c r="B153" s="252"/>
      <c r="C153" s="248"/>
      <c r="D153" s="247"/>
      <c r="E153" s="247"/>
      <c r="F153" s="247"/>
      <c r="G153" s="248"/>
      <c r="H153" s="248"/>
      <c r="I153" s="235"/>
      <c r="J153" s="235"/>
      <c r="K153" s="235"/>
      <c r="L153" s="235"/>
    </row>
    <row r="154" spans="2:12" ht="12.75">
      <c r="B154" s="252"/>
      <c r="C154" s="248"/>
      <c r="D154" s="247"/>
      <c r="E154" s="247"/>
      <c r="F154" s="247"/>
      <c r="G154" s="248"/>
      <c r="H154" s="248"/>
      <c r="I154" s="235"/>
      <c r="J154" s="235"/>
      <c r="K154" s="235"/>
      <c r="L154" s="235"/>
    </row>
    <row r="155" spans="2:12" ht="12.75">
      <c r="B155" s="252"/>
      <c r="C155" s="248"/>
      <c r="D155" s="247"/>
      <c r="E155" s="247"/>
      <c r="F155" s="247"/>
      <c r="G155" s="248"/>
      <c r="H155" s="248"/>
      <c r="I155" s="235"/>
      <c r="J155" s="235"/>
      <c r="K155" s="235"/>
      <c r="L155" s="235"/>
    </row>
    <row r="156" spans="2:12" ht="12.75">
      <c r="B156" s="252"/>
      <c r="C156" s="248"/>
      <c r="D156" s="247"/>
      <c r="E156" s="247"/>
      <c r="F156" s="247"/>
      <c r="G156" s="248"/>
      <c r="H156" s="248"/>
      <c r="I156" s="235"/>
      <c r="J156" s="235"/>
      <c r="K156" s="235"/>
      <c r="L156" s="235"/>
    </row>
    <row r="157" spans="2:12" ht="12.75">
      <c r="B157" s="252"/>
      <c r="C157" s="248"/>
      <c r="D157" s="247"/>
      <c r="E157" s="247"/>
      <c r="F157" s="247"/>
      <c r="G157" s="248"/>
      <c r="H157" s="248"/>
      <c r="I157" s="235"/>
      <c r="J157" s="235"/>
      <c r="K157" s="235"/>
      <c r="L157" s="235"/>
    </row>
    <row r="158" spans="2:12" ht="12.75">
      <c r="B158" s="252"/>
      <c r="C158" s="248"/>
      <c r="D158" s="247"/>
      <c r="E158" s="247"/>
      <c r="F158" s="247"/>
      <c r="G158" s="248"/>
      <c r="H158" s="248"/>
      <c r="I158" s="235"/>
      <c r="J158" s="235"/>
      <c r="K158" s="235"/>
      <c r="L158" s="235"/>
    </row>
    <row r="159" spans="2:12" ht="12.75">
      <c r="B159" s="252"/>
      <c r="C159" s="248"/>
      <c r="D159" s="247"/>
      <c r="E159" s="247"/>
      <c r="F159" s="247"/>
      <c r="G159" s="248"/>
      <c r="H159" s="248"/>
      <c r="I159" s="235"/>
      <c r="J159" s="235"/>
      <c r="K159" s="235"/>
      <c r="L159" s="235"/>
    </row>
    <row r="160" spans="2:12" ht="12.75">
      <c r="B160" s="252"/>
      <c r="C160" s="248"/>
      <c r="D160" s="247"/>
      <c r="E160" s="247"/>
      <c r="F160" s="247"/>
      <c r="G160" s="248"/>
      <c r="H160" s="248"/>
      <c r="I160" s="235"/>
      <c r="J160" s="235"/>
      <c r="K160" s="235"/>
      <c r="L160" s="235"/>
    </row>
    <row r="161" spans="2:12" ht="12.75">
      <c r="B161" s="252"/>
      <c r="C161" s="248"/>
      <c r="D161" s="247"/>
      <c r="E161" s="247"/>
      <c r="F161" s="247"/>
      <c r="G161" s="248"/>
      <c r="H161" s="248"/>
      <c r="I161" s="235"/>
      <c r="J161" s="235"/>
      <c r="K161" s="235"/>
      <c r="L161" s="235"/>
    </row>
    <row r="162" spans="2:12" ht="12.75">
      <c r="B162" s="252"/>
      <c r="C162" s="248"/>
      <c r="D162" s="247"/>
      <c r="E162" s="247"/>
      <c r="F162" s="247"/>
      <c r="G162" s="248"/>
      <c r="H162" s="248"/>
      <c r="I162" s="235"/>
      <c r="J162" s="235"/>
      <c r="K162" s="235"/>
      <c r="L162" s="235"/>
    </row>
    <row r="163" spans="2:12" ht="12.75">
      <c r="B163" s="252"/>
      <c r="C163" s="248"/>
      <c r="D163" s="247"/>
      <c r="E163" s="247"/>
      <c r="F163" s="247"/>
      <c r="G163" s="248"/>
      <c r="H163" s="248"/>
      <c r="I163" s="235"/>
      <c r="J163" s="235"/>
      <c r="K163" s="235"/>
      <c r="L163" s="235"/>
    </row>
    <row r="164" spans="2:12" ht="12.75">
      <c r="B164" s="252"/>
      <c r="C164" s="248"/>
      <c r="D164" s="247"/>
      <c r="E164" s="247"/>
      <c r="F164" s="247"/>
      <c r="G164" s="248"/>
      <c r="H164" s="248"/>
      <c r="I164" s="235"/>
      <c r="J164" s="235"/>
      <c r="K164" s="235"/>
      <c r="L164" s="235"/>
    </row>
    <row r="165" spans="2:12" ht="12.75">
      <c r="B165" s="252"/>
      <c r="C165" s="248"/>
      <c r="D165" s="247"/>
      <c r="E165" s="247"/>
      <c r="F165" s="247"/>
      <c r="G165" s="248"/>
      <c r="H165" s="248"/>
      <c r="I165" s="235"/>
      <c r="J165" s="235"/>
      <c r="K165" s="235"/>
      <c r="L165" s="235"/>
    </row>
    <row r="166" spans="2:12" ht="12.75">
      <c r="B166" s="252"/>
      <c r="C166" s="248"/>
      <c r="D166" s="247"/>
      <c r="E166" s="247"/>
      <c r="F166" s="247"/>
      <c r="G166" s="248"/>
      <c r="H166" s="248"/>
      <c r="I166" s="235"/>
      <c r="J166" s="235"/>
      <c r="K166" s="235"/>
      <c r="L166" s="235"/>
    </row>
    <row r="167" spans="2:12" ht="12.75">
      <c r="B167" s="252"/>
      <c r="C167" s="248"/>
      <c r="D167" s="247"/>
      <c r="E167" s="247"/>
      <c r="F167" s="247"/>
      <c r="G167" s="248"/>
      <c r="H167" s="248"/>
      <c r="I167" s="235"/>
      <c r="J167" s="235"/>
      <c r="K167" s="235"/>
      <c r="L167" s="235"/>
    </row>
    <row r="168" spans="2:12" ht="12.75">
      <c r="B168" s="252"/>
      <c r="C168" s="248"/>
      <c r="D168" s="247"/>
      <c r="E168" s="247"/>
      <c r="F168" s="247"/>
      <c r="G168" s="248"/>
      <c r="H168" s="248"/>
      <c r="I168" s="235"/>
      <c r="J168" s="235"/>
      <c r="K168" s="235"/>
      <c r="L168" s="235"/>
    </row>
    <row r="169" spans="2:12" ht="12.75">
      <c r="B169" s="252"/>
      <c r="C169" s="248"/>
      <c r="D169" s="247"/>
      <c r="E169" s="247"/>
      <c r="F169" s="247"/>
      <c r="G169" s="248"/>
      <c r="H169" s="248"/>
      <c r="I169" s="235"/>
      <c r="J169" s="235"/>
      <c r="K169" s="235"/>
      <c r="L169" s="235"/>
    </row>
    <row r="170" spans="2:12" ht="12.75">
      <c r="B170" s="252"/>
      <c r="C170" s="248"/>
      <c r="D170" s="247"/>
      <c r="E170" s="247"/>
      <c r="F170" s="247"/>
      <c r="G170" s="248"/>
      <c r="H170" s="248"/>
      <c r="I170" s="235"/>
      <c r="J170" s="235"/>
      <c r="K170" s="235"/>
      <c r="L170" s="235"/>
    </row>
    <row r="171" spans="2:12" ht="12.75">
      <c r="B171" s="252"/>
      <c r="C171" s="248"/>
      <c r="D171" s="247"/>
      <c r="E171" s="247"/>
      <c r="F171" s="247"/>
      <c r="G171" s="248"/>
      <c r="H171" s="248"/>
      <c r="I171" s="235"/>
      <c r="J171" s="235"/>
      <c r="K171" s="235"/>
      <c r="L171" s="235"/>
    </row>
    <row r="172" spans="2:12" ht="12.75">
      <c r="B172" s="252"/>
      <c r="C172" s="248"/>
      <c r="D172" s="247"/>
      <c r="E172" s="247"/>
      <c r="F172" s="247"/>
      <c r="G172" s="248"/>
      <c r="H172" s="248"/>
      <c r="I172" s="235"/>
      <c r="J172" s="235"/>
      <c r="K172" s="235"/>
      <c r="L172" s="235"/>
    </row>
    <row r="173" spans="2:12" ht="12.75">
      <c r="B173" s="252"/>
      <c r="C173" s="248"/>
      <c r="D173" s="247"/>
      <c r="E173" s="247"/>
      <c r="F173" s="247"/>
      <c r="G173" s="248"/>
      <c r="H173" s="248"/>
      <c r="I173" s="235"/>
      <c r="J173" s="235"/>
      <c r="K173" s="235"/>
      <c r="L173" s="235"/>
    </row>
    <row r="174" spans="2:12" ht="12.75">
      <c r="B174" s="252"/>
      <c r="C174" s="248"/>
      <c r="D174" s="247"/>
      <c r="E174" s="247"/>
      <c r="F174" s="247"/>
      <c r="G174" s="248"/>
      <c r="H174" s="248"/>
      <c r="I174" s="235"/>
      <c r="J174" s="235"/>
      <c r="K174" s="235"/>
      <c r="L174" s="235"/>
    </row>
    <row r="175" spans="2:12" ht="12.75">
      <c r="B175" s="252"/>
      <c r="C175" s="248"/>
      <c r="D175" s="247"/>
      <c r="E175" s="247"/>
      <c r="F175" s="247"/>
      <c r="G175" s="248"/>
      <c r="H175" s="248"/>
      <c r="I175" s="235"/>
      <c r="J175" s="235"/>
      <c r="K175" s="235"/>
      <c r="L175" s="235"/>
    </row>
    <row r="176" spans="2:12" ht="12.75">
      <c r="B176" s="252"/>
      <c r="C176" s="248"/>
      <c r="D176" s="247"/>
      <c r="E176" s="247"/>
      <c r="F176" s="247"/>
      <c r="G176" s="248"/>
      <c r="H176" s="248"/>
      <c r="I176" s="235"/>
      <c r="J176" s="235"/>
      <c r="K176" s="235"/>
      <c r="L176" s="235"/>
    </row>
    <row r="177" spans="2:12" ht="12.75">
      <c r="B177" s="252"/>
      <c r="C177" s="248"/>
      <c r="D177" s="247"/>
      <c r="E177" s="247"/>
      <c r="F177" s="247"/>
      <c r="G177" s="248"/>
      <c r="H177" s="248"/>
      <c r="I177" s="235"/>
      <c r="J177" s="235"/>
      <c r="K177" s="235"/>
      <c r="L177" s="235"/>
    </row>
    <row r="178" spans="2:12" ht="12.75">
      <c r="B178" s="252"/>
      <c r="C178" s="248"/>
      <c r="D178" s="247"/>
      <c r="E178" s="247"/>
      <c r="F178" s="247"/>
      <c r="G178" s="248"/>
      <c r="H178" s="248"/>
      <c r="I178" s="235"/>
      <c r="J178" s="235"/>
      <c r="K178" s="235"/>
      <c r="L178" s="235"/>
    </row>
    <row r="179" spans="2:12" ht="12.75">
      <c r="B179" s="252"/>
      <c r="C179" s="248"/>
      <c r="D179" s="247"/>
      <c r="E179" s="247"/>
      <c r="F179" s="247"/>
      <c r="G179" s="248"/>
      <c r="H179" s="248"/>
      <c r="I179" s="235"/>
      <c r="J179" s="235"/>
      <c r="K179" s="235"/>
      <c r="L179" s="235"/>
    </row>
    <row r="180" spans="2:12" ht="12.75">
      <c r="B180" s="252"/>
      <c r="C180" s="248"/>
      <c r="D180" s="247"/>
      <c r="E180" s="247"/>
      <c r="F180" s="247"/>
      <c r="G180" s="248"/>
      <c r="H180" s="248"/>
      <c r="I180" s="235"/>
      <c r="J180" s="235"/>
      <c r="K180" s="235"/>
      <c r="L180" s="235"/>
    </row>
    <row r="181" spans="2:12" ht="12.75">
      <c r="B181" s="252"/>
      <c r="C181" s="248"/>
      <c r="D181" s="247"/>
      <c r="E181" s="247"/>
      <c r="F181" s="247"/>
      <c r="G181" s="248"/>
      <c r="H181" s="248"/>
      <c r="I181" s="235"/>
      <c r="J181" s="235"/>
      <c r="K181" s="235"/>
      <c r="L181" s="235"/>
    </row>
    <row r="182" spans="2:12" ht="12.75">
      <c r="B182" s="252"/>
      <c r="C182" s="248"/>
      <c r="D182" s="247"/>
      <c r="E182" s="247"/>
      <c r="F182" s="247"/>
      <c r="G182" s="248"/>
      <c r="H182" s="248"/>
      <c r="I182" s="235"/>
      <c r="J182" s="235"/>
      <c r="K182" s="235"/>
      <c r="L182" s="235"/>
    </row>
    <row r="183" spans="2:12" ht="12.75">
      <c r="B183" s="252"/>
      <c r="C183" s="248"/>
      <c r="D183" s="247"/>
      <c r="E183" s="247"/>
      <c r="F183" s="247"/>
      <c r="G183" s="248"/>
      <c r="H183" s="248"/>
      <c r="I183" s="235"/>
      <c r="J183" s="235"/>
      <c r="K183" s="235"/>
      <c r="L183" s="235"/>
    </row>
    <row r="184" spans="2:12" ht="12.75">
      <c r="B184" s="252"/>
      <c r="C184" s="248"/>
      <c r="D184" s="247"/>
      <c r="E184" s="247"/>
      <c r="F184" s="247"/>
      <c r="G184" s="248"/>
      <c r="H184" s="248"/>
      <c r="I184" s="235"/>
      <c r="J184" s="235"/>
      <c r="K184" s="235"/>
      <c r="L184" s="235"/>
    </row>
    <row r="185" spans="2:12" ht="12.75">
      <c r="B185" s="252"/>
      <c r="C185" s="248"/>
      <c r="D185" s="247"/>
      <c r="E185" s="247"/>
      <c r="F185" s="247"/>
      <c r="G185" s="248"/>
      <c r="H185" s="248"/>
      <c r="I185" s="235"/>
      <c r="J185" s="235"/>
      <c r="K185" s="235"/>
      <c r="L185" s="235"/>
    </row>
    <row r="186" spans="2:12" ht="12.75">
      <c r="B186" s="252"/>
      <c r="C186" s="248"/>
      <c r="D186" s="247"/>
      <c r="E186" s="247"/>
      <c r="F186" s="247"/>
      <c r="G186" s="248"/>
      <c r="H186" s="248"/>
      <c r="I186" s="235"/>
      <c r="J186" s="235"/>
      <c r="K186" s="235"/>
      <c r="L186" s="235"/>
    </row>
    <row r="187" spans="2:12" ht="12.75">
      <c r="B187" s="252"/>
      <c r="C187" s="248"/>
      <c r="D187" s="247"/>
      <c r="E187" s="247"/>
      <c r="F187" s="247"/>
      <c r="G187" s="248"/>
      <c r="H187" s="248"/>
      <c r="I187" s="235"/>
      <c r="J187" s="235"/>
      <c r="K187" s="235"/>
      <c r="L187" s="235"/>
    </row>
    <row r="188" spans="2:12" ht="12.75">
      <c r="B188" s="252"/>
      <c r="C188" s="248"/>
      <c r="D188" s="247"/>
      <c r="E188" s="247"/>
      <c r="F188" s="247"/>
      <c r="G188" s="248"/>
      <c r="H188" s="248"/>
      <c r="I188" s="235"/>
      <c r="J188" s="235"/>
      <c r="K188" s="235"/>
      <c r="L188" s="235"/>
    </row>
    <row r="189" spans="2:12" ht="12.75">
      <c r="B189" s="252"/>
      <c r="C189" s="248"/>
      <c r="D189" s="247"/>
      <c r="E189" s="247"/>
      <c r="F189" s="247"/>
      <c r="G189" s="248"/>
      <c r="H189" s="248"/>
      <c r="I189" s="235"/>
      <c r="J189" s="235"/>
      <c r="K189" s="235"/>
      <c r="L189" s="235"/>
    </row>
    <row r="190" spans="2:12" ht="12.75">
      <c r="B190" s="252"/>
      <c r="C190" s="248"/>
      <c r="D190" s="247"/>
      <c r="E190" s="247"/>
      <c r="F190" s="247"/>
      <c r="G190" s="248"/>
      <c r="H190" s="248"/>
      <c r="I190" s="235"/>
      <c r="J190" s="235"/>
      <c r="K190" s="235"/>
      <c r="L190" s="235"/>
    </row>
    <row r="191" spans="2:12" ht="12.75">
      <c r="B191" s="252"/>
      <c r="C191" s="248"/>
      <c r="D191" s="247"/>
      <c r="E191" s="247"/>
      <c r="F191" s="247"/>
      <c r="G191" s="248"/>
      <c r="H191" s="248"/>
      <c r="I191" s="235"/>
      <c r="J191" s="235"/>
      <c r="K191" s="235"/>
      <c r="L191" s="235"/>
    </row>
    <row r="192" spans="2:12" ht="12.75">
      <c r="B192" s="252"/>
      <c r="C192" s="248"/>
      <c r="D192" s="247"/>
      <c r="E192" s="247"/>
      <c r="F192" s="247"/>
      <c r="G192" s="248"/>
      <c r="H192" s="248"/>
      <c r="I192" s="235"/>
      <c r="J192" s="235"/>
      <c r="K192" s="235"/>
      <c r="L192" s="235"/>
    </row>
    <row r="193" spans="2:12" ht="12.75">
      <c r="B193" s="252"/>
      <c r="C193" s="248"/>
      <c r="D193" s="247"/>
      <c r="E193" s="247"/>
      <c r="F193" s="247"/>
      <c r="G193" s="248"/>
      <c r="H193" s="248"/>
      <c r="I193" s="235"/>
      <c r="J193" s="235"/>
      <c r="K193" s="235"/>
      <c r="L193" s="235"/>
    </row>
    <row r="194" spans="2:12" ht="12.75">
      <c r="B194" s="252"/>
      <c r="C194" s="248"/>
      <c r="D194" s="247"/>
      <c r="E194" s="247"/>
      <c r="F194" s="247"/>
      <c r="G194" s="248"/>
      <c r="H194" s="248"/>
      <c r="I194" s="235"/>
      <c r="J194" s="235"/>
      <c r="K194" s="235"/>
      <c r="L194" s="235"/>
    </row>
    <row r="195" spans="2:12" ht="12.75">
      <c r="B195" s="252"/>
      <c r="C195" s="248"/>
      <c r="D195" s="247"/>
      <c r="E195" s="247"/>
      <c r="F195" s="247"/>
      <c r="G195" s="248"/>
      <c r="H195" s="248"/>
      <c r="I195" s="235"/>
      <c r="J195" s="235"/>
      <c r="K195" s="235"/>
      <c r="L195" s="235"/>
    </row>
    <row r="196" spans="2:12" ht="12.75">
      <c r="B196" s="252"/>
      <c r="C196" s="248"/>
      <c r="D196" s="247"/>
      <c r="E196" s="247"/>
      <c r="F196" s="247"/>
      <c r="G196" s="248"/>
      <c r="H196" s="248"/>
      <c r="I196" s="235"/>
      <c r="J196" s="235"/>
      <c r="K196" s="235"/>
      <c r="L196" s="235"/>
    </row>
    <row r="197" spans="2:12" ht="12.75">
      <c r="B197" s="252"/>
      <c r="C197" s="248"/>
      <c r="D197" s="247"/>
      <c r="E197" s="247"/>
      <c r="F197" s="247"/>
      <c r="G197" s="248"/>
      <c r="H197" s="248"/>
      <c r="I197" s="235"/>
      <c r="J197" s="235"/>
      <c r="K197" s="235"/>
      <c r="L197" s="235"/>
    </row>
    <row r="198" spans="2:12" ht="12.75">
      <c r="B198" s="252"/>
      <c r="C198" s="248"/>
      <c r="D198" s="247"/>
      <c r="E198" s="247"/>
      <c r="F198" s="247"/>
      <c r="G198" s="248"/>
      <c r="H198" s="248"/>
      <c r="I198" s="235"/>
      <c r="J198" s="235"/>
      <c r="K198" s="235"/>
      <c r="L198" s="235"/>
    </row>
    <row r="199" spans="2:12" ht="12.75">
      <c r="B199" s="252"/>
      <c r="C199" s="248"/>
      <c r="D199" s="247"/>
      <c r="E199" s="247"/>
      <c r="F199" s="247"/>
      <c r="G199" s="248"/>
      <c r="H199" s="248"/>
      <c r="I199" s="235"/>
      <c r="J199" s="235"/>
      <c r="K199" s="235"/>
      <c r="L199" s="235"/>
    </row>
    <row r="200" spans="2:12" ht="12.75">
      <c r="B200" s="252"/>
      <c r="C200" s="248"/>
      <c r="D200" s="247"/>
      <c r="E200" s="247"/>
      <c r="F200" s="247"/>
      <c r="G200" s="248"/>
      <c r="H200" s="248"/>
      <c r="I200" s="235"/>
      <c r="J200" s="235"/>
      <c r="K200" s="235"/>
      <c r="L200" s="235"/>
    </row>
    <row r="201" spans="2:12" ht="12.75">
      <c r="B201" s="252"/>
      <c r="C201" s="248"/>
      <c r="D201" s="247"/>
      <c r="E201" s="247"/>
      <c r="F201" s="247"/>
      <c r="G201" s="248"/>
      <c r="H201" s="248"/>
      <c r="I201" s="235"/>
      <c r="J201" s="235"/>
      <c r="K201" s="235"/>
      <c r="L201" s="235"/>
    </row>
    <row r="202" spans="2:12" ht="12.75">
      <c r="B202" s="252"/>
      <c r="C202" s="248"/>
      <c r="D202" s="247"/>
      <c r="E202" s="247"/>
      <c r="F202" s="247"/>
      <c r="G202" s="248"/>
      <c r="H202" s="248"/>
      <c r="I202" s="235"/>
      <c r="J202" s="235"/>
      <c r="K202" s="235"/>
      <c r="L202" s="235"/>
    </row>
    <row r="203" spans="2:12" ht="12.75">
      <c r="B203" s="252"/>
      <c r="C203" s="248"/>
      <c r="D203" s="247"/>
      <c r="E203" s="247"/>
      <c r="F203" s="247"/>
      <c r="G203" s="248"/>
      <c r="H203" s="248"/>
      <c r="I203" s="235"/>
      <c r="J203" s="235"/>
      <c r="K203" s="235"/>
      <c r="L203" s="235"/>
    </row>
    <row r="204" spans="2:12" ht="12.75">
      <c r="B204" s="252"/>
      <c r="C204" s="248"/>
      <c r="D204" s="247"/>
      <c r="E204" s="247"/>
      <c r="F204" s="247"/>
      <c r="G204" s="248"/>
      <c r="H204" s="248"/>
      <c r="I204" s="235"/>
      <c r="J204" s="235"/>
      <c r="K204" s="235"/>
      <c r="L204" s="235"/>
    </row>
    <row r="205" spans="2:12" ht="12.75">
      <c r="B205" s="252"/>
      <c r="C205" s="248"/>
      <c r="D205" s="247"/>
      <c r="E205" s="247"/>
      <c r="F205" s="247"/>
      <c r="G205" s="248"/>
      <c r="H205" s="248"/>
      <c r="I205" s="235"/>
      <c r="J205" s="235"/>
      <c r="K205" s="235"/>
      <c r="L205" s="235"/>
    </row>
    <row r="206" spans="2:12" ht="12.75">
      <c r="B206" s="252"/>
      <c r="C206" s="248"/>
      <c r="D206" s="247"/>
      <c r="E206" s="247"/>
      <c r="F206" s="247"/>
      <c r="G206" s="248"/>
      <c r="H206" s="248"/>
      <c r="I206" s="235"/>
      <c r="J206" s="235"/>
      <c r="K206" s="235"/>
      <c r="L206" s="235"/>
    </row>
    <row r="207" spans="2:12" ht="12.75">
      <c r="B207" s="252"/>
      <c r="C207" s="248"/>
      <c r="D207" s="247"/>
      <c r="E207" s="247"/>
      <c r="F207" s="247"/>
      <c r="G207" s="248"/>
      <c r="H207" s="248"/>
      <c r="I207" s="235"/>
      <c r="J207" s="235"/>
      <c r="K207" s="235"/>
      <c r="L207" s="235"/>
    </row>
    <row r="208" spans="2:12" ht="12.75">
      <c r="B208" s="252"/>
      <c r="C208" s="248"/>
      <c r="D208" s="247"/>
      <c r="E208" s="247"/>
      <c r="F208" s="247"/>
      <c r="G208" s="248"/>
      <c r="H208" s="248"/>
      <c r="I208" s="235"/>
      <c r="J208" s="235"/>
      <c r="K208" s="235"/>
      <c r="L208" s="235"/>
    </row>
    <row r="209" spans="2:12" ht="12.75">
      <c r="B209" s="252"/>
      <c r="C209" s="248"/>
      <c r="D209" s="247"/>
      <c r="E209" s="247"/>
      <c r="F209" s="247"/>
      <c r="G209" s="248"/>
      <c r="H209" s="248"/>
      <c r="I209" s="235"/>
      <c r="J209" s="235"/>
      <c r="K209" s="235"/>
      <c r="L209" s="235"/>
    </row>
    <row r="210" spans="2:12" ht="12.75">
      <c r="B210" s="252"/>
      <c r="C210" s="248"/>
      <c r="D210" s="247"/>
      <c r="E210" s="247"/>
      <c r="F210" s="247"/>
      <c r="G210" s="248"/>
      <c r="H210" s="248"/>
      <c r="I210" s="235"/>
      <c r="J210" s="235"/>
      <c r="K210" s="235"/>
      <c r="L210" s="235"/>
    </row>
    <row r="211" spans="2:12" ht="12.75">
      <c r="B211" s="252"/>
      <c r="C211" s="248"/>
      <c r="D211" s="247"/>
      <c r="E211" s="247"/>
      <c r="F211" s="247"/>
      <c r="G211" s="248"/>
      <c r="H211" s="248"/>
      <c r="I211" s="235"/>
      <c r="J211" s="235"/>
      <c r="K211" s="235"/>
      <c r="L211" s="235"/>
    </row>
    <row r="212" spans="2:12" ht="12.75">
      <c r="B212" s="252"/>
      <c r="C212" s="248"/>
      <c r="D212" s="247"/>
      <c r="E212" s="247"/>
      <c r="F212" s="247"/>
      <c r="G212" s="248"/>
      <c r="H212" s="248"/>
      <c r="I212" s="235"/>
      <c r="J212" s="235"/>
      <c r="K212" s="235"/>
      <c r="L212" s="235"/>
    </row>
    <row r="213" spans="2:12" ht="12.75">
      <c r="B213" s="252"/>
      <c r="C213" s="248"/>
      <c r="D213" s="247"/>
      <c r="E213" s="247"/>
      <c r="F213" s="247"/>
      <c r="G213" s="248"/>
      <c r="H213" s="248"/>
      <c r="I213" s="235"/>
      <c r="J213" s="235"/>
      <c r="K213" s="235"/>
      <c r="L213" s="235"/>
    </row>
    <row r="214" spans="2:12" ht="12.75">
      <c r="B214" s="252"/>
      <c r="C214" s="248"/>
      <c r="D214" s="247"/>
      <c r="E214" s="247"/>
      <c r="F214" s="247"/>
      <c r="G214" s="248"/>
      <c r="H214" s="248"/>
      <c r="I214" s="235"/>
      <c r="J214" s="235"/>
      <c r="K214" s="235"/>
      <c r="L214" s="235"/>
    </row>
    <row r="215" spans="2:12" ht="12.75">
      <c r="B215" s="252"/>
      <c r="C215" s="248"/>
      <c r="D215" s="247"/>
      <c r="E215" s="247"/>
      <c r="F215" s="247"/>
      <c r="G215" s="248"/>
      <c r="H215" s="248"/>
      <c r="I215" s="235"/>
      <c r="J215" s="235"/>
      <c r="K215" s="235"/>
      <c r="L215" s="235"/>
    </row>
    <row r="216" spans="2:12" ht="12.75">
      <c r="B216" s="252"/>
      <c r="C216" s="248"/>
      <c r="D216" s="247"/>
      <c r="E216" s="247"/>
      <c r="F216" s="247"/>
      <c r="G216" s="248"/>
      <c r="H216" s="248"/>
      <c r="I216" s="235"/>
      <c r="J216" s="235"/>
      <c r="K216" s="235"/>
      <c r="L216" s="235"/>
    </row>
    <row r="217" spans="2:12" ht="12.75">
      <c r="B217" s="252"/>
      <c r="C217" s="248"/>
      <c r="D217" s="247"/>
      <c r="E217" s="247"/>
      <c r="F217" s="247"/>
      <c r="G217" s="248"/>
      <c r="H217" s="248"/>
      <c r="I217" s="235"/>
      <c r="J217" s="235"/>
      <c r="K217" s="235"/>
      <c r="L217" s="235"/>
    </row>
    <row r="218" spans="2:12" ht="12.75">
      <c r="B218" s="252"/>
      <c r="C218" s="248"/>
      <c r="D218" s="247"/>
      <c r="E218" s="247"/>
      <c r="F218" s="247"/>
      <c r="G218" s="248"/>
      <c r="H218" s="248"/>
      <c r="I218" s="235"/>
      <c r="J218" s="235"/>
      <c r="K218" s="235"/>
      <c r="L218" s="235"/>
    </row>
    <row r="219" spans="2:12" ht="12.75">
      <c r="B219" s="252"/>
      <c r="C219" s="248"/>
      <c r="D219" s="247"/>
      <c r="E219" s="247"/>
      <c r="F219" s="247"/>
      <c r="G219" s="248"/>
      <c r="H219" s="248"/>
      <c r="I219" s="235"/>
      <c r="J219" s="235"/>
      <c r="K219" s="235"/>
      <c r="L219" s="235"/>
    </row>
    <row r="220" spans="2:12" ht="12.75">
      <c r="B220" s="252"/>
      <c r="C220" s="248"/>
      <c r="D220" s="247"/>
      <c r="I220" s="235"/>
      <c r="J220" s="235"/>
      <c r="K220" s="235"/>
      <c r="L220" s="235"/>
    </row>
    <row r="221" spans="2:12" ht="12.75">
      <c r="B221" s="252"/>
      <c r="C221" s="248"/>
      <c r="D221" s="247"/>
      <c r="I221" s="235"/>
      <c r="J221" s="235"/>
      <c r="K221" s="235"/>
      <c r="L221" s="235"/>
    </row>
    <row r="222" spans="2:12" ht="12.75">
      <c r="B222" s="252"/>
      <c r="C222" s="248"/>
      <c r="D222" s="247"/>
      <c r="I222" s="235"/>
      <c r="J222" s="235"/>
      <c r="K222" s="235"/>
      <c r="L222" s="235"/>
    </row>
    <row r="223" spans="2:11" ht="12.75">
      <c r="B223" s="252"/>
      <c r="C223" s="248"/>
      <c r="D223" s="247"/>
      <c r="I223" s="235"/>
      <c r="J223" s="235"/>
      <c r="K223" s="235"/>
    </row>
    <row r="224" spans="2:11" ht="12.75">
      <c r="B224" s="252"/>
      <c r="C224" s="248"/>
      <c r="D224" s="247"/>
      <c r="I224" s="235"/>
      <c r="J224" s="235"/>
      <c r="K224" s="235"/>
    </row>
    <row r="225" spans="2:11" ht="12.75">
      <c r="B225" s="252"/>
      <c r="C225" s="248"/>
      <c r="D225" s="247"/>
      <c r="I225" s="235"/>
      <c r="J225" s="235"/>
      <c r="K225" s="235"/>
    </row>
    <row r="226" spans="2:11" ht="12.75">
      <c r="B226" s="252"/>
      <c r="C226" s="248"/>
      <c r="D226" s="247"/>
      <c r="I226" s="235"/>
      <c r="J226" s="235"/>
      <c r="K226" s="235"/>
    </row>
    <row r="227" spans="2:11" ht="12.75">
      <c r="B227" s="252"/>
      <c r="C227" s="248"/>
      <c r="D227" s="247"/>
      <c r="I227" s="235"/>
      <c r="J227" s="235"/>
      <c r="K227" s="235"/>
    </row>
    <row r="228" spans="2:11" ht="12.75">
      <c r="B228" s="252"/>
      <c r="C228" s="248"/>
      <c r="D228" s="247"/>
      <c r="I228" s="235"/>
      <c r="J228" s="235"/>
      <c r="K228" s="235"/>
    </row>
    <row r="229" spans="2:11" ht="12.75">
      <c r="B229" s="252"/>
      <c r="C229" s="248"/>
      <c r="D229" s="247"/>
      <c r="I229" s="235"/>
      <c r="J229" s="235"/>
      <c r="K229" s="235"/>
    </row>
    <row r="230" spans="2:11" ht="12.75">
      <c r="B230" s="252"/>
      <c r="C230" s="248"/>
      <c r="D230" s="247"/>
      <c r="I230" s="235"/>
      <c r="J230" s="235"/>
      <c r="K230" s="235"/>
    </row>
    <row r="231" spans="2:11" ht="12.75">
      <c r="B231" s="252"/>
      <c r="C231" s="248"/>
      <c r="D231" s="247"/>
      <c r="I231" s="235"/>
      <c r="J231" s="235"/>
      <c r="K231" s="235"/>
    </row>
    <row r="232" spans="2:11" ht="12.75">
      <c r="B232" s="252"/>
      <c r="C232" s="248"/>
      <c r="D232" s="247"/>
      <c r="I232" s="235"/>
      <c r="J232" s="235"/>
      <c r="K232" s="235"/>
    </row>
    <row r="233" spans="2:11" ht="12.75">
      <c r="B233" s="252"/>
      <c r="C233" s="248"/>
      <c r="D233" s="247"/>
      <c r="I233" s="235"/>
      <c r="J233" s="235"/>
      <c r="K233" s="235"/>
    </row>
    <row r="234" spans="2:11" ht="12.75">
      <c r="B234" s="252"/>
      <c r="C234" s="248"/>
      <c r="D234" s="247"/>
      <c r="I234" s="235"/>
      <c r="J234" s="235"/>
      <c r="K234" s="235"/>
    </row>
    <row r="235" spans="2:11" ht="12.75">
      <c r="B235" s="252"/>
      <c r="C235" s="248"/>
      <c r="D235" s="247"/>
      <c r="I235" s="235"/>
      <c r="J235" s="235"/>
      <c r="K235" s="235"/>
    </row>
    <row r="236" spans="2:11" ht="12.75">
      <c r="B236" s="252"/>
      <c r="C236" s="248"/>
      <c r="D236" s="247"/>
      <c r="I236" s="235"/>
      <c r="J236" s="235"/>
      <c r="K236" s="235"/>
    </row>
    <row r="237" spans="2:11" ht="12.75">
      <c r="B237" s="252"/>
      <c r="C237" s="248"/>
      <c r="D237" s="247"/>
      <c r="I237" s="235"/>
      <c r="J237" s="235"/>
      <c r="K237" s="235"/>
    </row>
    <row r="238" spans="2:11" ht="12.75">
      <c r="B238" s="252"/>
      <c r="C238" s="248"/>
      <c r="D238" s="247"/>
      <c r="I238" s="235"/>
      <c r="J238" s="235"/>
      <c r="K238" s="235"/>
    </row>
    <row r="239" spans="2:11" ht="12.75">
      <c r="B239" s="252"/>
      <c r="C239" s="248"/>
      <c r="D239" s="247"/>
      <c r="I239" s="235"/>
      <c r="J239" s="235"/>
      <c r="K239" s="235"/>
    </row>
    <row r="240" spans="2:11" ht="12.75">
      <c r="B240" s="252"/>
      <c r="C240" s="248"/>
      <c r="D240" s="247"/>
      <c r="I240" s="235"/>
      <c r="J240" s="235"/>
      <c r="K240" s="235"/>
    </row>
    <row r="241" spans="2:10" ht="12.75">
      <c r="B241" s="252"/>
      <c r="C241" s="248"/>
      <c r="D241" s="247"/>
      <c r="I241" s="235"/>
      <c r="J241" s="235"/>
    </row>
    <row r="242" spans="2:10" ht="12.75">
      <c r="B242" s="252"/>
      <c r="C242" s="248"/>
      <c r="D242" s="247"/>
      <c r="I242" s="235"/>
      <c r="J242" s="235"/>
    </row>
    <row r="243" spans="2:10" ht="12.75">
      <c r="B243" s="252"/>
      <c r="C243" s="248"/>
      <c r="D243" s="247"/>
      <c r="I243" s="235"/>
      <c r="J243" s="235"/>
    </row>
    <row r="244" spans="2:10" ht="12.75">
      <c r="B244" s="252"/>
      <c r="C244" s="248"/>
      <c r="D244" s="247"/>
      <c r="I244" s="235"/>
      <c r="J244" s="235"/>
    </row>
    <row r="245" spans="2:10" ht="12.75">
      <c r="B245" s="252"/>
      <c r="C245" s="248"/>
      <c r="D245" s="247"/>
      <c r="I245" s="235"/>
      <c r="J245" s="235"/>
    </row>
    <row r="246" spans="2:10" ht="12.75">
      <c r="B246" s="252"/>
      <c r="C246" s="248"/>
      <c r="D246" s="247"/>
      <c r="I246" s="235"/>
      <c r="J246" s="235"/>
    </row>
    <row r="247" spans="2:10" ht="12.75">
      <c r="B247" s="252"/>
      <c r="C247" s="248"/>
      <c r="D247" s="247"/>
      <c r="I247" s="235"/>
      <c r="J247" s="235"/>
    </row>
    <row r="248" spans="2:10" ht="12.75">
      <c r="B248" s="252"/>
      <c r="C248" s="248"/>
      <c r="D248" s="247"/>
      <c r="I248" s="235"/>
      <c r="J248" s="235"/>
    </row>
    <row r="249" spans="2:10" ht="12.75">
      <c r="B249" s="252"/>
      <c r="C249" s="248"/>
      <c r="D249" s="247"/>
      <c r="I249" s="235"/>
      <c r="J249" s="235"/>
    </row>
    <row r="250" spans="2:10" ht="12.75">
      <c r="B250" s="252"/>
      <c r="C250" s="248"/>
      <c r="D250" s="247"/>
      <c r="I250" s="235"/>
      <c r="J250" s="235"/>
    </row>
    <row r="251" spans="2:10" ht="12.75">
      <c r="B251" s="252"/>
      <c r="C251" s="248"/>
      <c r="D251" s="247"/>
      <c r="I251" s="235"/>
      <c r="J251" s="235"/>
    </row>
    <row r="252" spans="2:10" ht="12.75">
      <c r="B252" s="252"/>
      <c r="C252" s="248"/>
      <c r="D252" s="247"/>
      <c r="I252" s="235"/>
      <c r="J252" s="235"/>
    </row>
    <row r="253" spans="2:10" ht="12.75">
      <c r="B253" s="252"/>
      <c r="C253" s="248"/>
      <c r="D253" s="247"/>
      <c r="I253" s="235"/>
      <c r="J253" s="235"/>
    </row>
    <row r="254" spans="2:10" ht="12.75">
      <c r="B254" s="252"/>
      <c r="C254" s="248"/>
      <c r="D254" s="247"/>
      <c r="I254" s="235"/>
      <c r="J254" s="235"/>
    </row>
    <row r="255" spans="2:10" ht="12.75">
      <c r="B255" s="252"/>
      <c r="C255" s="248"/>
      <c r="D255" s="247"/>
      <c r="I255" s="235"/>
      <c r="J255" s="235"/>
    </row>
    <row r="256" spans="2:10" ht="12.75">
      <c r="B256" s="252"/>
      <c r="C256" s="248"/>
      <c r="D256" s="247"/>
      <c r="I256" s="235"/>
      <c r="J256" s="235"/>
    </row>
    <row r="257" spans="2:10" ht="12.75">
      <c r="B257" s="252"/>
      <c r="C257" s="248"/>
      <c r="D257" s="247"/>
      <c r="I257" s="235"/>
      <c r="J257" s="235"/>
    </row>
    <row r="258" spans="2:10" ht="12.75">
      <c r="B258" s="252"/>
      <c r="C258" s="248"/>
      <c r="D258" s="247"/>
      <c r="I258" s="235"/>
      <c r="J258" s="235"/>
    </row>
    <row r="259" spans="2:10" ht="12.75">
      <c r="B259" s="252"/>
      <c r="C259" s="248"/>
      <c r="D259" s="247"/>
      <c r="I259" s="235"/>
      <c r="J259" s="235"/>
    </row>
    <row r="260" spans="2:10" ht="12.75">
      <c r="B260" s="252"/>
      <c r="C260" s="248"/>
      <c r="D260" s="247"/>
      <c r="I260" s="235"/>
      <c r="J260" s="235"/>
    </row>
    <row r="261" spans="2:10" ht="12.75">
      <c r="B261" s="252"/>
      <c r="C261" s="248"/>
      <c r="D261" s="247"/>
      <c r="I261" s="235"/>
      <c r="J261" s="235"/>
    </row>
    <row r="262" spans="2:10" ht="12.75">
      <c r="B262" s="252"/>
      <c r="C262" s="248"/>
      <c r="D262" s="247"/>
      <c r="I262" s="235"/>
      <c r="J262" s="235"/>
    </row>
    <row r="263" spans="2:10" ht="12.75">
      <c r="B263" s="252"/>
      <c r="C263" s="248"/>
      <c r="D263" s="247"/>
      <c r="I263" s="235"/>
      <c r="J263" s="235"/>
    </row>
    <row r="264" spans="2:10" ht="12.75">
      <c r="B264" s="252"/>
      <c r="C264" s="248"/>
      <c r="D264" s="247"/>
      <c r="I264" s="235"/>
      <c r="J264" s="235"/>
    </row>
    <row r="265" spans="2:10" ht="12.75">
      <c r="B265" s="252"/>
      <c r="C265" s="248"/>
      <c r="D265" s="247"/>
      <c r="I265" s="235"/>
      <c r="J265" s="235"/>
    </row>
    <row r="266" spans="2:10" ht="12.75">
      <c r="B266" s="252"/>
      <c r="C266" s="248"/>
      <c r="D266" s="247"/>
      <c r="I266" s="235"/>
      <c r="J266" s="235"/>
    </row>
    <row r="267" spans="2:10" ht="12.75">
      <c r="B267" s="252"/>
      <c r="C267" s="248"/>
      <c r="D267" s="247"/>
      <c r="I267" s="235"/>
      <c r="J267" s="235"/>
    </row>
    <row r="268" spans="2:10" ht="12.75">
      <c r="B268" s="252"/>
      <c r="C268" s="248"/>
      <c r="D268" s="247"/>
      <c r="I268" s="235"/>
      <c r="J268" s="235"/>
    </row>
    <row r="269" spans="2:10" ht="12.75">
      <c r="B269" s="252"/>
      <c r="C269" s="248"/>
      <c r="D269" s="247"/>
      <c r="I269" s="235"/>
      <c r="J269" s="235"/>
    </row>
    <row r="270" spans="2:10" ht="12.75">
      <c r="B270" s="252"/>
      <c r="C270" s="248"/>
      <c r="D270" s="247"/>
      <c r="I270" s="235"/>
      <c r="J270" s="235"/>
    </row>
    <row r="271" spans="2:10" ht="12.75">
      <c r="B271" s="252"/>
      <c r="C271" s="248"/>
      <c r="D271" s="247"/>
      <c r="I271" s="235"/>
      <c r="J271" s="235"/>
    </row>
    <row r="272" spans="2:10" ht="12.75">
      <c r="B272" s="252"/>
      <c r="C272" s="248"/>
      <c r="D272" s="247"/>
      <c r="I272" s="235"/>
      <c r="J272" s="235"/>
    </row>
    <row r="273" spans="2:10" ht="12.75">
      <c r="B273" s="252"/>
      <c r="C273" s="248"/>
      <c r="D273" s="247"/>
      <c r="I273" s="235"/>
      <c r="J273" s="235"/>
    </row>
    <row r="274" spans="2:10" ht="12.75">
      <c r="B274" s="252"/>
      <c r="C274" s="248"/>
      <c r="D274" s="247"/>
      <c r="I274" s="235"/>
      <c r="J274" s="235"/>
    </row>
    <row r="275" spans="2:10" ht="12.75">
      <c r="B275" s="252"/>
      <c r="C275" s="248"/>
      <c r="D275" s="247"/>
      <c r="I275" s="235"/>
      <c r="J275" s="235"/>
    </row>
    <row r="276" spans="2:10" ht="12.75">
      <c r="B276" s="252"/>
      <c r="C276" s="248"/>
      <c r="D276" s="247"/>
      <c r="I276" s="235"/>
      <c r="J276" s="235"/>
    </row>
    <row r="277" spans="2:10" ht="12.75">
      <c r="B277" s="252"/>
      <c r="C277" s="248"/>
      <c r="D277" s="247"/>
      <c r="I277" s="235"/>
      <c r="J277" s="235"/>
    </row>
    <row r="278" spans="2:10" ht="12.75">
      <c r="B278" s="252"/>
      <c r="C278" s="248"/>
      <c r="D278" s="247"/>
      <c r="I278" s="235"/>
      <c r="J278" s="235"/>
    </row>
    <row r="279" spans="2:10" ht="12.75">
      <c r="B279" s="252"/>
      <c r="C279" s="248"/>
      <c r="D279" s="247"/>
      <c r="I279" s="235"/>
      <c r="J279" s="235"/>
    </row>
    <row r="280" spans="2:10" ht="12.75">
      <c r="B280" s="252"/>
      <c r="C280" s="248"/>
      <c r="D280" s="247"/>
      <c r="I280" s="235"/>
      <c r="J280" s="235"/>
    </row>
    <row r="281" spans="2:10" ht="12.75">
      <c r="B281" s="252"/>
      <c r="C281" s="248"/>
      <c r="D281" s="247"/>
      <c r="I281" s="235"/>
      <c r="J281" s="235"/>
    </row>
    <row r="282" spans="2:10" ht="12.75">
      <c r="B282" s="252"/>
      <c r="C282" s="248"/>
      <c r="D282" s="247"/>
      <c r="I282" s="235"/>
      <c r="J282" s="235"/>
    </row>
    <row r="283" spans="2:10" ht="12.75">
      <c r="B283" s="252"/>
      <c r="C283" s="248"/>
      <c r="D283" s="247"/>
      <c r="I283" s="235"/>
      <c r="J283" s="235"/>
    </row>
    <row r="284" spans="2:10" ht="12.75">
      <c r="B284" s="252"/>
      <c r="C284" s="248"/>
      <c r="D284" s="247"/>
      <c r="I284" s="235"/>
      <c r="J284" s="235"/>
    </row>
    <row r="285" spans="2:10" ht="12.75">
      <c r="B285" s="252"/>
      <c r="C285" s="248"/>
      <c r="D285" s="247"/>
      <c r="I285" s="235"/>
      <c r="J285" s="235"/>
    </row>
    <row r="286" spans="2:10" ht="12.75">
      <c r="B286" s="252"/>
      <c r="C286" s="248"/>
      <c r="D286" s="247"/>
      <c r="I286" s="235"/>
      <c r="J286" s="235"/>
    </row>
    <row r="287" spans="2:10" ht="12.75">
      <c r="B287" s="252"/>
      <c r="C287" s="248"/>
      <c r="D287" s="247"/>
      <c r="I287" s="235"/>
      <c r="J287" s="235"/>
    </row>
    <row r="288" spans="2:10" ht="12.75">
      <c r="B288" s="252"/>
      <c r="C288" s="248"/>
      <c r="D288" s="247"/>
      <c r="I288" s="235"/>
      <c r="J288" s="235"/>
    </row>
    <row r="289" spans="2:10" ht="12.75">
      <c r="B289" s="252"/>
      <c r="C289" s="248"/>
      <c r="D289" s="247"/>
      <c r="I289" s="235"/>
      <c r="J289" s="235"/>
    </row>
    <row r="290" spans="2:10" ht="12.75">
      <c r="B290" s="252"/>
      <c r="C290" s="248"/>
      <c r="D290" s="247"/>
      <c r="I290" s="235"/>
      <c r="J290" s="235"/>
    </row>
    <row r="291" spans="2:10" ht="12.75">
      <c r="B291" s="252"/>
      <c r="C291" s="248"/>
      <c r="D291" s="247"/>
      <c r="I291" s="235"/>
      <c r="J291" s="235"/>
    </row>
    <row r="292" spans="2:10" ht="12.75">
      <c r="B292" s="252"/>
      <c r="C292" s="248"/>
      <c r="D292" s="247"/>
      <c r="I292" s="235"/>
      <c r="J292" s="235"/>
    </row>
    <row r="293" spans="2:10" ht="12.75">
      <c r="B293" s="252"/>
      <c r="C293" s="248"/>
      <c r="D293" s="247"/>
      <c r="I293" s="235"/>
      <c r="J293" s="235"/>
    </row>
    <row r="294" spans="2:10" ht="12.75">
      <c r="B294" s="252"/>
      <c r="C294" s="248"/>
      <c r="D294" s="247"/>
      <c r="I294" s="235"/>
      <c r="J294" s="235"/>
    </row>
    <row r="295" spans="2:10" ht="12.75">
      <c r="B295" s="252"/>
      <c r="C295" s="248"/>
      <c r="D295" s="247"/>
      <c r="I295" s="235"/>
      <c r="J295" s="235"/>
    </row>
    <row r="296" spans="2:10" ht="12.75">
      <c r="B296" s="252"/>
      <c r="C296" s="248"/>
      <c r="D296" s="247"/>
      <c r="I296" s="235"/>
      <c r="J296" s="235"/>
    </row>
    <row r="297" spans="2:10" ht="12.75">
      <c r="B297" s="252"/>
      <c r="C297" s="248"/>
      <c r="D297" s="247"/>
      <c r="I297" s="235"/>
      <c r="J297" s="235"/>
    </row>
    <row r="298" spans="2:10" ht="12.75">
      <c r="B298" s="252"/>
      <c r="C298" s="248"/>
      <c r="D298" s="247"/>
      <c r="I298" s="235"/>
      <c r="J298" s="235"/>
    </row>
    <row r="299" spans="2:10" ht="12.75">
      <c r="B299" s="252"/>
      <c r="C299" s="248"/>
      <c r="D299" s="247"/>
      <c r="I299" s="235"/>
      <c r="J299" s="235"/>
    </row>
    <row r="300" spans="9:10" ht="12.75">
      <c r="I300" s="235"/>
      <c r="J300" s="235"/>
    </row>
    <row r="301" spans="9:10" ht="12.75">
      <c r="I301" s="235"/>
      <c r="J301" s="235"/>
    </row>
    <row r="302" spans="9:10" ht="12.75">
      <c r="I302" s="235"/>
      <c r="J302" s="235"/>
    </row>
    <row r="303" spans="9:10" ht="12.75">
      <c r="I303" s="235"/>
      <c r="J303" s="235"/>
    </row>
    <row r="304" spans="9:10" ht="12.75">
      <c r="I304" s="235"/>
      <c r="J304" s="235"/>
    </row>
    <row r="305" spans="9:10" ht="12.75">
      <c r="I305" s="235"/>
      <c r="J305" s="235"/>
    </row>
    <row r="306" spans="9:10" ht="12.75">
      <c r="I306" s="235"/>
      <c r="J306" s="235"/>
    </row>
    <row r="307" spans="9:10" ht="12.75">
      <c r="I307" s="235"/>
      <c r="J307" s="235"/>
    </row>
    <row r="308" spans="9:10" ht="12.75">
      <c r="I308" s="235"/>
      <c r="J308" s="235"/>
    </row>
    <row r="309" spans="9:10" ht="12.75">
      <c r="I309" s="235"/>
      <c r="J309" s="235"/>
    </row>
    <row r="310" spans="9:10" ht="12.75">
      <c r="I310" s="235"/>
      <c r="J310" s="235"/>
    </row>
    <row r="311" spans="9:10" ht="12.75">
      <c r="I311" s="235"/>
      <c r="J311" s="235"/>
    </row>
    <row r="312" spans="9:10" ht="12.75">
      <c r="I312" s="235"/>
      <c r="J312" s="235"/>
    </row>
    <row r="313" spans="9:10" ht="12.75">
      <c r="I313" s="235"/>
      <c r="J313" s="235"/>
    </row>
    <row r="314" spans="9:10" ht="12.75">
      <c r="I314" s="235"/>
      <c r="J314" s="235"/>
    </row>
    <row r="315" spans="9:10" ht="12.75">
      <c r="I315" s="235"/>
      <c r="J315" s="235"/>
    </row>
    <row r="316" spans="9:10" ht="12.75">
      <c r="I316" s="235"/>
      <c r="J316" s="235"/>
    </row>
    <row r="317" spans="9:10" ht="12.75">
      <c r="I317" s="235"/>
      <c r="J317" s="235"/>
    </row>
    <row r="318" spans="9:10" ht="12.75">
      <c r="I318" s="235"/>
      <c r="J318" s="235"/>
    </row>
    <row r="319" spans="9:10" ht="12.75">
      <c r="I319" s="235"/>
      <c r="J319" s="235"/>
    </row>
    <row r="320" spans="9:10" ht="12.75">
      <c r="I320" s="235"/>
      <c r="J320" s="235"/>
    </row>
    <row r="321" spans="9:10" ht="12.75">
      <c r="I321" s="235"/>
      <c r="J321" s="235"/>
    </row>
    <row r="322" spans="9:10" ht="12.75">
      <c r="I322" s="235"/>
      <c r="J322" s="235"/>
    </row>
    <row r="323" spans="9:10" ht="12.75">
      <c r="I323" s="235"/>
      <c r="J323" s="235"/>
    </row>
    <row r="324" ht="12.75">
      <c r="I324" s="235"/>
    </row>
    <row r="325" ht="12.75">
      <c r="I325" s="235"/>
    </row>
    <row r="326" ht="12.75">
      <c r="I326" s="235"/>
    </row>
    <row r="327" ht="12.75">
      <c r="I327" s="235"/>
    </row>
    <row r="328" ht="12.75">
      <c r="I328" s="235"/>
    </row>
    <row r="329" ht="12.75">
      <c r="I329" s="235"/>
    </row>
    <row r="330" ht="12.75">
      <c r="I330" s="235"/>
    </row>
    <row r="331" ht="12.75">
      <c r="I331" s="235"/>
    </row>
    <row r="332" ht="12.75">
      <c r="I332" s="235"/>
    </row>
    <row r="333" ht="12.75">
      <c r="I333" s="235"/>
    </row>
    <row r="334" ht="12.75">
      <c r="I334" s="235"/>
    </row>
    <row r="335" ht="12.75">
      <c r="I335" s="235"/>
    </row>
    <row r="336" ht="12.75">
      <c r="I336" s="235"/>
    </row>
    <row r="337" ht="12.75">
      <c r="I337" s="235"/>
    </row>
    <row r="338" ht="12.75">
      <c r="I338" s="235"/>
    </row>
    <row r="339" ht="12.75">
      <c r="I339" s="235"/>
    </row>
    <row r="340" ht="12.75">
      <c r="I340" s="235"/>
    </row>
    <row r="341" ht="12.75">
      <c r="I341" s="235"/>
    </row>
    <row r="342" ht="12.75">
      <c r="I342" s="235"/>
    </row>
    <row r="343" ht="12.75">
      <c r="I343" s="235"/>
    </row>
    <row r="344" ht="12.75">
      <c r="I344" s="235"/>
    </row>
    <row r="345" ht="12.75">
      <c r="I345" s="235"/>
    </row>
    <row r="346" ht="12.75">
      <c r="I346" s="235"/>
    </row>
    <row r="347" ht="12.75">
      <c r="I347" s="235"/>
    </row>
    <row r="348" ht="12.75">
      <c r="I348" s="235"/>
    </row>
    <row r="349" ht="12.75">
      <c r="I349" s="235"/>
    </row>
    <row r="350" ht="12.75">
      <c r="I350" s="235"/>
    </row>
    <row r="351" ht="12.75">
      <c r="I351" s="235"/>
    </row>
    <row r="352" ht="12.75">
      <c r="I352" s="235"/>
    </row>
    <row r="353" ht="12.75">
      <c r="I353" s="235"/>
    </row>
    <row r="354" ht="12.75">
      <c r="I354" s="235"/>
    </row>
    <row r="355" ht="12.75">
      <c r="I355" s="235"/>
    </row>
    <row r="356" ht="12.75">
      <c r="I356" s="235"/>
    </row>
    <row r="357" ht="12.75">
      <c r="I357" s="235"/>
    </row>
    <row r="358" ht="12.75">
      <c r="I358" s="235"/>
    </row>
    <row r="359" ht="12.75">
      <c r="I359" s="235"/>
    </row>
    <row r="360" ht="12.75">
      <c r="I360" s="235"/>
    </row>
    <row r="361" ht="12.75">
      <c r="I361" s="235"/>
    </row>
    <row r="362" ht="12.75">
      <c r="I362" s="235"/>
    </row>
    <row r="363" ht="12.75">
      <c r="I363" s="235"/>
    </row>
    <row r="364" ht="12.75">
      <c r="I364" s="235"/>
    </row>
    <row r="365" ht="12.75">
      <c r="I365" s="235"/>
    </row>
    <row r="366" ht="12.75">
      <c r="I366" s="235"/>
    </row>
    <row r="367" ht="12.75">
      <c r="I367" s="235"/>
    </row>
    <row r="368" ht="12.75">
      <c r="I368" s="235"/>
    </row>
    <row r="369" ht="12.75">
      <c r="I369" s="235"/>
    </row>
    <row r="370" ht="12.75">
      <c r="I370" s="235"/>
    </row>
    <row r="371" ht="12.75">
      <c r="I371" s="235"/>
    </row>
    <row r="372" ht="12.75">
      <c r="I372" s="235"/>
    </row>
    <row r="373" ht="12.75">
      <c r="I373" s="235"/>
    </row>
    <row r="374" ht="12.75">
      <c r="I374" s="235"/>
    </row>
    <row r="375" ht="12.75">
      <c r="I375" s="235"/>
    </row>
    <row r="376" ht="12.75">
      <c r="I376" s="235"/>
    </row>
    <row r="377" ht="12.75">
      <c r="I377" s="235"/>
    </row>
    <row r="378" ht="12.75">
      <c r="I378" s="235"/>
    </row>
    <row r="379" ht="12.75">
      <c r="I379" s="235"/>
    </row>
    <row r="380" ht="12.75">
      <c r="I380" s="235"/>
    </row>
    <row r="381" ht="12.75">
      <c r="I381" s="235"/>
    </row>
    <row r="382" ht="12.75">
      <c r="I382" s="235"/>
    </row>
    <row r="383" ht="12.75">
      <c r="I383" s="235"/>
    </row>
    <row r="384" ht="12.75">
      <c r="I384" s="235"/>
    </row>
    <row r="385" ht="12.75">
      <c r="I385" s="235"/>
    </row>
    <row r="386" ht="12.75">
      <c r="I386" s="235"/>
    </row>
    <row r="387" ht="12.75">
      <c r="I387" s="235"/>
    </row>
    <row r="388" ht="12.75">
      <c r="I388" s="235"/>
    </row>
    <row r="389" ht="12.75">
      <c r="I389" s="235"/>
    </row>
    <row r="390" ht="12.75">
      <c r="I390" s="235"/>
    </row>
    <row r="391" ht="12.75">
      <c r="I391" s="235"/>
    </row>
    <row r="392" ht="12.75">
      <c r="I392" s="235"/>
    </row>
    <row r="393" ht="12.75">
      <c r="I393" s="235"/>
    </row>
    <row r="394" ht="12.75">
      <c r="I394" s="235"/>
    </row>
    <row r="395" ht="12.75">
      <c r="I395" s="235"/>
    </row>
    <row r="396" ht="12.75">
      <c r="I396" s="235"/>
    </row>
    <row r="397" ht="12.75">
      <c r="I397" s="235"/>
    </row>
    <row r="398" ht="12.75">
      <c r="I398" s="235"/>
    </row>
    <row r="399" ht="12.75">
      <c r="I399" s="235"/>
    </row>
    <row r="400" ht="12.75">
      <c r="I400" s="235"/>
    </row>
    <row r="401" ht="12.75">
      <c r="I401" s="235"/>
    </row>
    <row r="402" ht="12.75">
      <c r="I402" s="235"/>
    </row>
    <row r="403" ht="12.75">
      <c r="I403" s="235"/>
    </row>
    <row r="404" ht="12.75">
      <c r="I404" s="235"/>
    </row>
    <row r="405" ht="12.75">
      <c r="I405" s="235"/>
    </row>
    <row r="406" ht="12.75">
      <c r="I406" s="235"/>
    </row>
  </sheetData>
  <sheetProtection/>
  <mergeCells count="22">
    <mergeCell ref="B6:F7"/>
    <mergeCell ref="G6:H17"/>
    <mergeCell ref="B35:G35"/>
    <mergeCell ref="I35:L35"/>
    <mergeCell ref="B17:C17"/>
    <mergeCell ref="I6:M6"/>
    <mergeCell ref="I7:M7"/>
    <mergeCell ref="B9:F9"/>
    <mergeCell ref="B36:G36"/>
    <mergeCell ref="B19:F19"/>
    <mergeCell ref="H19:L19"/>
    <mergeCell ref="B20:F20"/>
    <mergeCell ref="H22:L30"/>
    <mergeCell ref="B30:C30"/>
    <mergeCell ref="B34:G34"/>
    <mergeCell ref="I34:L34"/>
    <mergeCell ref="B10:F10"/>
    <mergeCell ref="B11:F11"/>
    <mergeCell ref="B12:F12"/>
    <mergeCell ref="B14:C14"/>
    <mergeCell ref="B15:C15"/>
    <mergeCell ref="B16:C16"/>
  </mergeCells>
  <conditionalFormatting sqref="G118">
    <cfRule type="iconSet" priority="7" dxfId="3">
      <iconSet iconSet="3Symbols2">
        <cfvo type="percent" val="0"/>
        <cfvo type="num" val="0"/>
        <cfvo gte="0" type="num" val="0"/>
      </iconSet>
    </cfRule>
  </conditionalFormatting>
  <conditionalFormatting sqref="F16">
    <cfRule type="iconSet" priority="6" dxfId="3">
      <iconSet iconSet="3Symbols2">
        <cfvo type="percent" val="0"/>
        <cfvo type="num" val="0"/>
        <cfvo gte="0" type="num" val="0"/>
      </iconSet>
    </cfRule>
  </conditionalFormatting>
  <conditionalFormatting sqref="F15">
    <cfRule type="iconSet" priority="5" dxfId="3">
      <iconSet iconSet="3Symbols2">
        <cfvo type="percent" val="0"/>
        <cfvo type="num" val="0"/>
        <cfvo gte="0" type="num" val="0"/>
      </iconSet>
    </cfRule>
  </conditionalFormatting>
  <conditionalFormatting sqref="F23:F29">
    <cfRule type="iconSet" priority="4" dxfId="3">
      <iconSet iconSet="3Symbols2">
        <cfvo type="percent" val="0"/>
        <cfvo type="num" val="0"/>
        <cfvo gte="0" type="num" val="0"/>
      </iconSet>
    </cfRule>
  </conditionalFormatting>
  <conditionalFormatting sqref="F30">
    <cfRule type="iconSet" priority="3" dxfId="3">
      <iconSet iconSet="3Symbols2">
        <cfvo type="percent" val="0"/>
        <cfvo type="num" val="0"/>
        <cfvo gte="0" type="num" val="0"/>
      </iconSet>
    </cfRule>
  </conditionalFormatting>
  <conditionalFormatting sqref="G44">
    <cfRule type="iconSet" priority="2" dxfId="3">
      <iconSet iconSet="3Symbols2">
        <cfvo type="percent" val="0"/>
        <cfvo type="num" val="0"/>
        <cfvo gte="0" type="num" val="0"/>
      </iconSet>
    </cfRule>
  </conditionalFormatting>
  <conditionalFormatting sqref="D17:F17">
    <cfRule type="iconSet" priority="1" dxfId="3">
      <iconSet iconSet="3Symbols2">
        <cfvo type="percent" val="0"/>
        <cfvo type="num" val="0"/>
        <cfvo gte="0" type="num" val="0"/>
      </iconSet>
    </cfRule>
  </conditionalFormatting>
  <conditionalFormatting sqref="G45:G117 G38:G43">
    <cfRule type="iconSet" priority="8" dxfId="3">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38:C118"/>
    <dataValidation type="list" allowBlank="1" showInputMessage="1" showErrorMessage="1" sqref="D38:D118">
      <formula1>Categories</formula1>
    </dataValidation>
  </dataValidations>
  <printOptions/>
  <pageMargins left="0.2362204724409449" right="0.2362204724409449" top="0.31496062992125984" bottom="0.5118110236220472" header="0.31496062992125984" footer="0.5118110236220472"/>
  <pageSetup fitToHeight="1" fitToWidth="1" orientation="portrait" paperSize="9" scale="35" r:id="rId3"/>
  <drawing r:id="rId2"/>
  <legacyDrawing r:id="rId1"/>
</worksheet>
</file>

<file path=xl/worksheets/sheet5.xml><?xml version="1.0" encoding="utf-8"?>
<worksheet xmlns="http://schemas.openxmlformats.org/spreadsheetml/2006/main" xmlns:r="http://schemas.openxmlformats.org/officeDocument/2006/relationships">
  <sheetPr codeName="Feuil5">
    <tabColor theme="8" tint="-0.24997000396251678"/>
    <pageSetUpPr fitToPage="1"/>
  </sheetPr>
  <dimension ref="A1:IU406"/>
  <sheetViews>
    <sheetView showGridLines="0" zoomScalePageLayoutView="125" workbookViewId="0" topLeftCell="A1">
      <selection activeCell="B2" sqref="B2"/>
    </sheetView>
  </sheetViews>
  <sheetFormatPr defaultColWidth="9.140625" defaultRowHeight="12.75"/>
  <cols>
    <col min="1" max="1" width="1.7109375" style="160" customWidth="1"/>
    <col min="2" max="2" width="36.7109375" style="160" customWidth="1"/>
    <col min="3" max="3" width="10.28125" style="221" customWidth="1"/>
    <col min="4" max="4" width="22.421875" style="164" customWidth="1"/>
    <col min="5" max="5" width="20.8515625" style="164" customWidth="1"/>
    <col min="6" max="6" width="16.140625" style="164" customWidth="1"/>
    <col min="7" max="7" width="15.421875" style="160" customWidth="1"/>
    <col min="8" max="8" width="14.28125" style="160" customWidth="1"/>
    <col min="9" max="9" width="37.00390625" style="165" customWidth="1"/>
    <col min="10" max="10" width="19.00390625" style="160" customWidth="1"/>
    <col min="11" max="11" width="17.421875" style="160" customWidth="1"/>
    <col min="12" max="12" width="23.7109375" style="160" customWidth="1"/>
    <col min="13" max="13" width="21.00390625" style="160" customWidth="1"/>
    <col min="14" max="14" width="31.7109375" style="160" bestFit="1" customWidth="1"/>
    <col min="15" max="15" width="39.140625" style="160" hidden="1" customWidth="1"/>
    <col min="16" max="16" width="16.8515625" style="160" hidden="1" customWidth="1"/>
    <col min="17" max="17" width="18.28125" style="160" hidden="1" customWidth="1"/>
    <col min="18" max="18" width="14.7109375" style="160" customWidth="1"/>
    <col min="19" max="19" width="22.421875" style="160" bestFit="1" customWidth="1"/>
    <col min="20" max="20" width="22.7109375" style="160" bestFit="1" customWidth="1"/>
    <col min="21" max="21" width="20.8515625" style="160" bestFit="1" customWidth="1"/>
    <col min="22" max="22" width="26.57421875" style="160" bestFit="1" customWidth="1"/>
    <col min="23" max="23" width="19.28125" style="160" bestFit="1" customWidth="1"/>
    <col min="24" max="24" width="11.7109375" style="160" bestFit="1" customWidth="1"/>
    <col min="25" max="16384" width="9.140625" style="160" customWidth="1"/>
  </cols>
  <sheetData>
    <row r="1" spans="2:4" ht="15.75" customHeight="1">
      <c r="B1" s="161"/>
      <c r="C1" s="162"/>
      <c r="D1" s="163"/>
    </row>
    <row r="2" spans="1:17" ht="28.5" customHeight="1">
      <c r="A2" s="166"/>
      <c r="B2" s="413" t="str">
        <f ca="1">"Budget Mensuel : "&amp;MID(CELL("nomfichier",A1),FIND("]",CELL("nomfichier",A1),1)+1,30)</f>
        <v>Budget Mensuel : Mai</v>
      </c>
      <c r="C2" s="167"/>
      <c r="D2" s="168"/>
      <c r="E2" s="169"/>
      <c r="F2" s="169"/>
      <c r="G2" s="170"/>
      <c r="H2" s="170"/>
      <c r="I2" s="170"/>
      <c r="J2" s="170"/>
      <c r="K2" s="170"/>
      <c r="L2" s="170"/>
      <c r="M2" s="170"/>
      <c r="N2" s="170"/>
      <c r="O2" s="170"/>
      <c r="P2" s="170"/>
      <c r="Q2" s="170"/>
    </row>
    <row r="3" spans="1:17" ht="15" customHeight="1">
      <c r="A3" s="166"/>
      <c r="B3" s="171"/>
      <c r="C3" s="172"/>
      <c r="D3" s="173"/>
      <c r="E3" s="169"/>
      <c r="F3" s="169"/>
      <c r="G3" s="174"/>
      <c r="H3" s="170"/>
      <c r="I3" s="170"/>
      <c r="J3" s="170"/>
      <c r="K3" s="170"/>
      <c r="L3" s="170"/>
      <c r="M3" s="170"/>
      <c r="N3" s="170"/>
      <c r="O3" s="170"/>
      <c r="P3" s="170"/>
      <c r="Q3" s="170"/>
    </row>
    <row r="4" spans="2:17" ht="12.75" customHeight="1">
      <c r="B4" s="175"/>
      <c r="C4" s="176"/>
      <c r="D4" s="177"/>
      <c r="E4"/>
      <c r="F4" s="179"/>
      <c r="G4" s="180"/>
      <c r="H4" s="170"/>
      <c r="I4" s="170"/>
      <c r="J4" s="170"/>
      <c r="K4" s="170"/>
      <c r="L4" s="170"/>
      <c r="M4" s="170"/>
      <c r="N4" s="170"/>
      <c r="O4" s="170"/>
      <c r="P4" s="170"/>
      <c r="Q4" s="170"/>
    </row>
    <row r="5" spans="2:17" ht="12.75" customHeight="1">
      <c r="B5" s="175"/>
      <c r="C5" s="176"/>
      <c r="D5" s="177"/>
      <c r="E5" s="178"/>
      <c r="F5" s="179"/>
      <c r="G5" s="180"/>
      <c r="H5" s="170"/>
      <c r="I5" s="170"/>
      <c r="J5" s="170"/>
      <c r="K5" s="170"/>
      <c r="L5" s="170"/>
      <c r="M5" s="170"/>
      <c r="N5" s="170"/>
      <c r="O5" s="170"/>
      <c r="P5" s="170"/>
      <c r="Q5" s="170"/>
    </row>
    <row r="6" spans="2:17" ht="12.75" customHeight="1">
      <c r="B6" s="347" t="s">
        <v>143</v>
      </c>
      <c r="C6" s="348"/>
      <c r="D6" s="348"/>
      <c r="E6" s="348"/>
      <c r="F6" s="349"/>
      <c r="G6" s="354"/>
      <c r="H6" s="355"/>
      <c r="I6" s="362" t="s">
        <v>107</v>
      </c>
      <c r="J6" s="363"/>
      <c r="K6" s="363"/>
      <c r="L6" s="363"/>
      <c r="M6" s="363"/>
      <c r="N6" s="170"/>
      <c r="O6" s="170"/>
      <c r="P6" s="170"/>
      <c r="Q6" s="170"/>
    </row>
    <row r="7" spans="2:17" ht="12.75" customHeight="1">
      <c r="B7" s="350"/>
      <c r="C7" s="351"/>
      <c r="D7" s="351"/>
      <c r="E7" s="351"/>
      <c r="F7" s="352"/>
      <c r="G7" s="356"/>
      <c r="H7" s="355"/>
      <c r="I7" s="327" t="s">
        <v>108</v>
      </c>
      <c r="J7" s="328"/>
      <c r="K7" s="328"/>
      <c r="L7" s="328"/>
      <c r="M7" s="328"/>
      <c r="N7" s="170"/>
      <c r="O7" s="170"/>
      <c r="P7" s="170"/>
      <c r="Q7" s="170"/>
    </row>
    <row r="8" spans="2:17" ht="3.75" customHeight="1">
      <c r="B8" s="181"/>
      <c r="C8" s="176"/>
      <c r="D8" s="177"/>
      <c r="E8" s="178"/>
      <c r="F8" s="182"/>
      <c r="G8" s="356"/>
      <c r="H8" s="355"/>
      <c r="I8" s="170"/>
      <c r="J8" s="170"/>
      <c r="K8" s="170"/>
      <c r="L8" s="170"/>
      <c r="M8" s="170"/>
      <c r="N8" s="170"/>
      <c r="O8" s="170"/>
      <c r="P8" s="170"/>
      <c r="Q8" s="170"/>
    </row>
    <row r="9" spans="2:17" ht="36.75">
      <c r="B9" s="333" t="s">
        <v>113</v>
      </c>
      <c r="C9" s="334"/>
      <c r="D9" s="334"/>
      <c r="E9" s="334"/>
      <c r="F9" s="335"/>
      <c r="G9" s="356"/>
      <c r="H9" s="355"/>
      <c r="I9" s="170"/>
      <c r="J9" s="170"/>
      <c r="K9" s="170"/>
      <c r="L9" s="170"/>
      <c r="M9" s="170"/>
      <c r="N9" s="170"/>
      <c r="O9" s="309" t="s">
        <v>99</v>
      </c>
      <c r="P9" s="310" t="s">
        <v>105</v>
      </c>
      <c r="Q9" s="310" t="s">
        <v>106</v>
      </c>
    </row>
    <row r="10" spans="2:17" ht="36.75">
      <c r="B10" s="336">
        <f>IF(F17=0,"",IF(F17&lt;0,Budget_négatif,Budget_positif))</f>
      </c>
      <c r="C10" s="337"/>
      <c r="D10" s="337"/>
      <c r="E10" s="337"/>
      <c r="F10" s="338"/>
      <c r="G10" s="356"/>
      <c r="H10" s="355"/>
      <c r="I10" s="170"/>
      <c r="J10" s="170"/>
      <c r="K10" s="170"/>
      <c r="L10" s="170"/>
      <c r="M10" s="170"/>
      <c r="N10" s="170"/>
      <c r="O10" s="311" t="s">
        <v>110</v>
      </c>
      <c r="P10" s="310"/>
      <c r="Q10" s="310"/>
    </row>
    <row r="11" spans="2:17" ht="12.75">
      <c r="B11" s="339">
        <f>IF(F15=0,"",IF(F15&gt;0,Resouces_positives,Resources_négatives))</f>
      </c>
      <c r="C11" s="340"/>
      <c r="D11" s="340"/>
      <c r="E11" s="340"/>
      <c r="F11" s="341"/>
      <c r="G11" s="356"/>
      <c r="H11" s="355"/>
      <c r="I11" s="185"/>
      <c r="J11" s="184"/>
      <c r="K11" s="186"/>
      <c r="L11" s="187"/>
      <c r="O11" s="311" t="s">
        <v>111</v>
      </c>
      <c r="P11" s="310"/>
      <c r="Q11" s="310"/>
    </row>
    <row r="12" spans="2:17" ht="12.75">
      <c r="B12" s="336">
        <f>IF(F16=0,"",IF(F16&gt;0,Dépenses_positives,Dépenses_négatives))</f>
      </c>
      <c r="C12" s="337"/>
      <c r="D12" s="337"/>
      <c r="E12" s="337"/>
      <c r="F12" s="338"/>
      <c r="G12" s="356"/>
      <c r="H12" s="355"/>
      <c r="I12" s="185"/>
      <c r="J12" s="184"/>
      <c r="K12" s="186"/>
      <c r="L12" s="187"/>
      <c r="O12" s="311" t="s">
        <v>112</v>
      </c>
      <c r="P12" s="310"/>
      <c r="Q12" s="310"/>
    </row>
    <row r="13" spans="2:17" ht="12.75">
      <c r="B13" s="188"/>
      <c r="C13" s="189"/>
      <c r="D13" s="177"/>
      <c r="E13" s="177"/>
      <c r="F13" s="190"/>
      <c r="G13" s="356"/>
      <c r="H13" s="355"/>
      <c r="I13" s="185"/>
      <c r="J13" s="184"/>
      <c r="K13" s="186"/>
      <c r="L13" s="187"/>
      <c r="O13" s="311" t="s">
        <v>114</v>
      </c>
      <c r="P13" s="310"/>
      <c r="Q13" s="310"/>
    </row>
    <row r="14" spans="2:17" ht="15" customHeight="1">
      <c r="B14" s="342" t="s">
        <v>24</v>
      </c>
      <c r="C14" s="343"/>
      <c r="D14" s="254" t="s">
        <v>50</v>
      </c>
      <c r="E14" s="255" t="s">
        <v>51</v>
      </c>
      <c r="F14" s="256" t="s">
        <v>17</v>
      </c>
      <c r="G14" s="356"/>
      <c r="H14" s="355"/>
      <c r="I14" s="160"/>
      <c r="M14" s="183"/>
      <c r="O14" s="311" t="s">
        <v>115</v>
      </c>
      <c r="P14" s="310"/>
      <c r="Q14" s="310"/>
    </row>
    <row r="15" spans="2:17" ht="15" customHeight="1">
      <c r="B15" s="344" t="s">
        <v>33</v>
      </c>
      <c r="C15" s="345"/>
      <c r="D15" s="191">
        <f>D30</f>
        <v>0</v>
      </c>
      <c r="E15" s="191">
        <f>E30</f>
        <v>0</v>
      </c>
      <c r="F15" s="103">
        <f>E15-D15</f>
        <v>0</v>
      </c>
      <c r="G15" s="356"/>
      <c r="H15" s="355"/>
      <c r="I15" s="160"/>
      <c r="M15" s="183"/>
      <c r="O15" s="311" t="s">
        <v>144</v>
      </c>
      <c r="P15" s="310"/>
      <c r="Q15" s="310"/>
    </row>
    <row r="16" spans="2:17" ht="15" customHeight="1">
      <c r="B16" s="344" t="s">
        <v>34</v>
      </c>
      <c r="C16" s="345"/>
      <c r="D16" s="192">
        <f>E118</f>
        <v>0</v>
      </c>
      <c r="E16" s="192">
        <f>F118</f>
        <v>0</v>
      </c>
      <c r="F16" s="103">
        <f>D16-E16</f>
        <v>0</v>
      </c>
      <c r="G16" s="356"/>
      <c r="H16" s="355"/>
      <c r="I16" s="160"/>
      <c r="M16" s="183"/>
      <c r="O16" s="311" t="s">
        <v>145</v>
      </c>
      <c r="P16" s="310"/>
      <c r="Q16" s="310"/>
    </row>
    <row r="17" spans="2:17" ht="15" customHeight="1">
      <c r="B17" s="322" t="s">
        <v>139</v>
      </c>
      <c r="C17" s="323"/>
      <c r="D17" s="104">
        <f>D15-D16</f>
        <v>0</v>
      </c>
      <c r="E17" s="104">
        <f>E15-E16</f>
        <v>0</v>
      </c>
      <c r="F17" s="105">
        <f>E17-D17</f>
        <v>0</v>
      </c>
      <c r="G17" s="356"/>
      <c r="H17" s="355"/>
      <c r="I17" s="160"/>
      <c r="M17" s="183"/>
      <c r="O17" s="311" t="s">
        <v>116</v>
      </c>
      <c r="P17" s="310"/>
      <c r="Q17" s="310"/>
    </row>
    <row r="18" spans="1:17" ht="12.75">
      <c r="A18" s="183"/>
      <c r="B18" s="183"/>
      <c r="C18" s="193"/>
      <c r="D18" s="194"/>
      <c r="E18" s="194"/>
      <c r="F18" s="194"/>
      <c r="G18" s="183"/>
      <c r="H18" s="195"/>
      <c r="I18" s="196"/>
      <c r="M18" s="183"/>
      <c r="N18" s="183"/>
      <c r="O18" s="311" t="s">
        <v>117</v>
      </c>
      <c r="P18" s="310"/>
      <c r="Q18" s="310"/>
    </row>
    <row r="19" spans="2:17" ht="15">
      <c r="B19" s="324" t="s">
        <v>94</v>
      </c>
      <c r="C19" s="325"/>
      <c r="D19" s="325"/>
      <c r="E19" s="325"/>
      <c r="F19" s="326"/>
      <c r="G19" s="197"/>
      <c r="H19" s="346"/>
      <c r="I19" s="346"/>
      <c r="J19" s="346"/>
      <c r="K19" s="346"/>
      <c r="L19" s="346"/>
      <c r="O19" s="311" t="s">
        <v>118</v>
      </c>
      <c r="P19" s="310"/>
      <c r="Q19" s="310"/>
    </row>
    <row r="20" spans="2:17" ht="12.75">
      <c r="B20" s="357" t="s">
        <v>140</v>
      </c>
      <c r="C20" s="358"/>
      <c r="D20" s="358"/>
      <c r="E20" s="358"/>
      <c r="F20" s="359"/>
      <c r="G20" s="197"/>
      <c r="H20" s="198"/>
      <c r="I20" s="196"/>
      <c r="O20" s="311" t="s">
        <v>146</v>
      </c>
      <c r="P20" s="310"/>
      <c r="Q20" s="310"/>
    </row>
    <row r="21" spans="2:17" ht="15">
      <c r="B21" s="199"/>
      <c r="C21" s="200"/>
      <c r="D21" s="201"/>
      <c r="E21" s="200"/>
      <c r="F21" s="202"/>
      <c r="G21" s="197"/>
      <c r="H21" s="198"/>
      <c r="I21" s="196"/>
      <c r="O21" s="311" t="s">
        <v>119</v>
      </c>
      <c r="P21" s="310"/>
      <c r="Q21" s="310"/>
    </row>
    <row r="22" spans="2:17" ht="33.75">
      <c r="B22" s="262" t="s">
        <v>97</v>
      </c>
      <c r="C22" s="257" t="s">
        <v>98</v>
      </c>
      <c r="D22" s="258" t="s">
        <v>30</v>
      </c>
      <c r="E22" s="259" t="s">
        <v>25</v>
      </c>
      <c r="F22" s="260" t="s">
        <v>31</v>
      </c>
      <c r="G22" s="197"/>
      <c r="H22" s="329"/>
      <c r="I22" s="329"/>
      <c r="J22" s="329"/>
      <c r="K22" s="329"/>
      <c r="L22" s="329"/>
      <c r="O22" s="311" t="s">
        <v>120</v>
      </c>
      <c r="P22" s="310"/>
      <c r="Q22" s="310"/>
    </row>
    <row r="23" spans="2:17" ht="12.75">
      <c r="B23" s="203" t="s">
        <v>124</v>
      </c>
      <c r="C23" s="261">
        <v>1</v>
      </c>
      <c r="D23" s="99"/>
      <c r="E23" s="99"/>
      <c r="F23" s="106">
        <f aca="true" t="shared" si="0" ref="F23:F29">E23-D23</f>
        <v>0</v>
      </c>
      <c r="G23" s="197"/>
      <c r="H23" s="329"/>
      <c r="I23" s="329"/>
      <c r="J23" s="329"/>
      <c r="K23" s="329"/>
      <c r="L23" s="329"/>
      <c r="O23" s="311" t="s">
        <v>121</v>
      </c>
      <c r="P23" s="310"/>
      <c r="Q23" s="310"/>
    </row>
    <row r="24" spans="2:17" ht="12.75">
      <c r="B24" s="203" t="s">
        <v>125</v>
      </c>
      <c r="C24" s="261">
        <v>1</v>
      </c>
      <c r="D24" s="99"/>
      <c r="E24" s="99"/>
      <c r="F24" s="106">
        <f t="shared" si="0"/>
        <v>0</v>
      </c>
      <c r="G24" s="197"/>
      <c r="H24" s="329"/>
      <c r="I24" s="329"/>
      <c r="J24" s="329"/>
      <c r="K24" s="329"/>
      <c r="L24" s="329"/>
      <c r="O24" s="311" t="s">
        <v>122</v>
      </c>
      <c r="P24" s="310"/>
      <c r="Q24" s="310"/>
    </row>
    <row r="25" spans="2:17" ht="12.75">
      <c r="B25" s="203" t="s">
        <v>126</v>
      </c>
      <c r="C25" s="261">
        <v>1</v>
      </c>
      <c r="D25" s="99"/>
      <c r="E25" s="99"/>
      <c r="F25" s="106">
        <f t="shared" si="0"/>
        <v>0</v>
      </c>
      <c r="G25" s="197"/>
      <c r="H25" s="329"/>
      <c r="I25" s="329"/>
      <c r="J25" s="329"/>
      <c r="K25" s="329"/>
      <c r="L25" s="329"/>
      <c r="O25" s="311" t="s">
        <v>123</v>
      </c>
      <c r="P25" s="310"/>
      <c r="Q25" s="310"/>
    </row>
    <row r="26" spans="2:17" ht="12.75">
      <c r="B26" s="203" t="s">
        <v>127</v>
      </c>
      <c r="C26" s="261">
        <v>2</v>
      </c>
      <c r="D26" s="99"/>
      <c r="E26" s="99"/>
      <c r="F26" s="106">
        <f t="shared" si="0"/>
        <v>0</v>
      </c>
      <c r="G26" s="197"/>
      <c r="H26" s="329"/>
      <c r="I26" s="329"/>
      <c r="J26" s="329"/>
      <c r="K26" s="329"/>
      <c r="L26" s="329"/>
      <c r="O26" s="311" t="s">
        <v>100</v>
      </c>
      <c r="P26" s="310"/>
      <c r="Q26" s="310"/>
    </row>
    <row r="27" spans="2:12" ht="12.75">
      <c r="B27" s="203" t="s">
        <v>128</v>
      </c>
      <c r="C27" s="261">
        <v>2</v>
      </c>
      <c r="D27" s="99"/>
      <c r="E27" s="99"/>
      <c r="F27" s="106">
        <f t="shared" si="0"/>
        <v>0</v>
      </c>
      <c r="G27" s="197"/>
      <c r="H27" s="329"/>
      <c r="I27" s="329"/>
      <c r="J27" s="329"/>
      <c r="K27" s="329"/>
      <c r="L27" s="329"/>
    </row>
    <row r="28" spans="2:12" ht="12.75">
      <c r="B28" s="203" t="s">
        <v>44</v>
      </c>
      <c r="C28" s="261">
        <v>2</v>
      </c>
      <c r="D28" s="99"/>
      <c r="E28" s="99"/>
      <c r="F28" s="106">
        <f t="shared" si="0"/>
        <v>0</v>
      </c>
      <c r="G28" s="197"/>
      <c r="H28" s="329"/>
      <c r="I28" s="329"/>
      <c r="J28" s="329"/>
      <c r="K28" s="329"/>
      <c r="L28" s="329"/>
    </row>
    <row r="29" spans="1:12" ht="12.75">
      <c r="A29" s="204"/>
      <c r="B29" s="203" t="s">
        <v>45</v>
      </c>
      <c r="C29" s="261">
        <v>2</v>
      </c>
      <c r="D29" s="99"/>
      <c r="E29" s="99"/>
      <c r="F29" s="106">
        <f t="shared" si="0"/>
        <v>0</v>
      </c>
      <c r="G29" s="205"/>
      <c r="H29" s="329"/>
      <c r="I29" s="329"/>
      <c r="J29" s="329"/>
      <c r="K29" s="329"/>
      <c r="L29" s="329"/>
    </row>
    <row r="30" spans="2:12" s="206" customFormat="1" ht="12.75">
      <c r="B30" s="360" t="s">
        <v>35</v>
      </c>
      <c r="C30" s="361"/>
      <c r="D30" s="207">
        <f>SUM(D23:D29)</f>
        <v>0</v>
      </c>
      <c r="E30" s="207">
        <f>SUM(E23:E29)</f>
        <v>0</v>
      </c>
      <c r="F30" s="208">
        <f>SUM(F23:F29)</f>
        <v>0</v>
      </c>
      <c r="G30" s="209"/>
      <c r="H30" s="329"/>
      <c r="I30" s="329"/>
      <c r="J30" s="329"/>
      <c r="K30" s="329"/>
      <c r="L30" s="329"/>
    </row>
    <row r="31" spans="1:12" s="204" customFormat="1" ht="12.75">
      <c r="A31" s="210"/>
      <c r="B31" s="211"/>
      <c r="C31" s="212"/>
      <c r="D31" s="213"/>
      <c r="E31" s="213"/>
      <c r="F31" s="59"/>
      <c r="G31" s="214"/>
      <c r="H31" s="160"/>
      <c r="I31" s="165"/>
      <c r="J31" s="215"/>
      <c r="K31" s="215"/>
      <c r="L31" s="216"/>
    </row>
    <row r="32" spans="2:7" ht="12.75">
      <c r="B32" s="217"/>
      <c r="C32" s="186"/>
      <c r="D32" s="218"/>
      <c r="E32" s="219"/>
      <c r="F32" s="220"/>
      <c r="G32" s="187"/>
    </row>
    <row r="33" spans="5:13" ht="12.75">
      <c r="E33" s="177"/>
      <c r="F33" s="177"/>
      <c r="G33" s="222"/>
      <c r="H33" s="198"/>
      <c r="M33" s="223"/>
    </row>
    <row r="34" spans="2:13" ht="15">
      <c r="B34" s="324" t="s">
        <v>32</v>
      </c>
      <c r="C34" s="325"/>
      <c r="D34" s="325"/>
      <c r="E34" s="325"/>
      <c r="F34" s="325"/>
      <c r="G34" s="326"/>
      <c r="H34" s="198"/>
      <c r="I34" s="324" t="s">
        <v>107</v>
      </c>
      <c r="J34" s="325"/>
      <c r="K34" s="325"/>
      <c r="L34" s="326"/>
      <c r="M34" s="223"/>
    </row>
    <row r="35" spans="2:13" ht="12.75">
      <c r="B35" s="327" t="s">
        <v>137</v>
      </c>
      <c r="C35" s="328"/>
      <c r="D35" s="328"/>
      <c r="E35" s="328"/>
      <c r="F35" s="328"/>
      <c r="G35" s="353"/>
      <c r="H35" s="198"/>
      <c r="I35" s="327" t="s">
        <v>108</v>
      </c>
      <c r="J35" s="328"/>
      <c r="K35" s="328"/>
      <c r="L35" s="353"/>
      <c r="M35" s="223"/>
    </row>
    <row r="36" spans="2:12" ht="3.75" customHeight="1">
      <c r="B36" s="330"/>
      <c r="C36" s="331"/>
      <c r="D36" s="331"/>
      <c r="E36" s="331"/>
      <c r="F36" s="331"/>
      <c r="G36" s="332"/>
      <c r="H36" s="198"/>
      <c r="I36" s="224"/>
      <c r="J36" s="198"/>
      <c r="K36" s="198"/>
      <c r="L36" s="225"/>
    </row>
    <row r="37" spans="2:12" ht="33.75">
      <c r="B37" s="263" t="s">
        <v>52</v>
      </c>
      <c r="C37" s="264" t="s">
        <v>98</v>
      </c>
      <c r="D37" s="265" t="s">
        <v>48</v>
      </c>
      <c r="E37" s="266" t="s">
        <v>50</v>
      </c>
      <c r="F37" s="266" t="s">
        <v>51</v>
      </c>
      <c r="G37" s="267" t="s">
        <v>17</v>
      </c>
      <c r="H37" s="198"/>
      <c r="I37" s="297" t="s">
        <v>99</v>
      </c>
      <c r="J37" s="298" t="s">
        <v>103</v>
      </c>
      <c r="K37" s="299" t="s">
        <v>101</v>
      </c>
      <c r="L37" s="300" t="s">
        <v>102</v>
      </c>
    </row>
    <row r="38" spans="2:12" ht="12.75">
      <c r="B38" s="231" t="s">
        <v>26</v>
      </c>
      <c r="C38" s="269">
        <f aca="true" t="shared" si="1" ref="C38:C101">VLOOKUP(D38,Tableau_param_categories,2,FALSE)</f>
        <v>3</v>
      </c>
      <c r="D38" s="270" t="s">
        <v>110</v>
      </c>
      <c r="E38" s="69"/>
      <c r="F38" s="69"/>
      <c r="G38" s="107">
        <f aca="true" t="shared" si="2" ref="G38:G101">E38-F38</f>
        <v>0</v>
      </c>
      <c r="H38" s="198"/>
      <c r="I38" s="301" t="s">
        <v>110</v>
      </c>
      <c r="J38" s="302"/>
      <c r="K38" s="303"/>
      <c r="L38" s="304">
        <v>0</v>
      </c>
    </row>
    <row r="39" spans="2:12" ht="12.75">
      <c r="B39" s="231" t="s">
        <v>27</v>
      </c>
      <c r="C39" s="269">
        <f t="shared" si="1"/>
        <v>3</v>
      </c>
      <c r="D39" s="270" t="s">
        <v>110</v>
      </c>
      <c r="E39" s="69"/>
      <c r="F39" s="69"/>
      <c r="G39" s="107">
        <f t="shared" si="2"/>
        <v>0</v>
      </c>
      <c r="H39" s="198"/>
      <c r="I39" s="301" t="s">
        <v>111</v>
      </c>
      <c r="J39" s="302"/>
      <c r="K39" s="303"/>
      <c r="L39" s="304">
        <v>0</v>
      </c>
    </row>
    <row r="40" spans="2:12" ht="12.75">
      <c r="B40" s="231" t="s">
        <v>46</v>
      </c>
      <c r="C40" s="269">
        <f t="shared" si="1"/>
        <v>3</v>
      </c>
      <c r="D40" s="270" t="s">
        <v>110</v>
      </c>
      <c r="E40" s="69"/>
      <c r="F40" s="69"/>
      <c r="G40" s="107">
        <f t="shared" si="2"/>
        <v>0</v>
      </c>
      <c r="H40" s="198"/>
      <c r="I40" s="301" t="s">
        <v>112</v>
      </c>
      <c r="J40" s="302"/>
      <c r="K40" s="303"/>
      <c r="L40" s="304">
        <v>0</v>
      </c>
    </row>
    <row r="41" spans="2:12" ht="12.75">
      <c r="B41" s="231" t="s">
        <v>47</v>
      </c>
      <c r="C41" s="269">
        <f t="shared" si="1"/>
        <v>3</v>
      </c>
      <c r="D41" s="270" t="s">
        <v>110</v>
      </c>
      <c r="E41" s="69"/>
      <c r="F41" s="69"/>
      <c r="G41" s="107">
        <f t="shared" si="2"/>
        <v>0</v>
      </c>
      <c r="H41" s="232"/>
      <c r="I41" s="301" t="s">
        <v>114</v>
      </c>
      <c r="J41" s="302"/>
      <c r="K41" s="303"/>
      <c r="L41" s="304">
        <v>0</v>
      </c>
    </row>
    <row r="42" spans="2:12" ht="12.75">
      <c r="B42" s="231" t="s">
        <v>57</v>
      </c>
      <c r="C42" s="269">
        <f t="shared" si="1"/>
        <v>3</v>
      </c>
      <c r="D42" s="270" t="s">
        <v>110</v>
      </c>
      <c r="E42" s="69"/>
      <c r="F42" s="69"/>
      <c r="G42" s="107">
        <f t="shared" si="2"/>
        <v>0</v>
      </c>
      <c r="H42" s="198"/>
      <c r="I42" s="301" t="s">
        <v>115</v>
      </c>
      <c r="J42" s="302"/>
      <c r="K42" s="303"/>
      <c r="L42" s="304">
        <v>0</v>
      </c>
    </row>
    <row r="43" spans="2:15" s="233" customFormat="1" ht="12.75">
      <c r="B43" s="231" t="s">
        <v>58</v>
      </c>
      <c r="C43" s="269">
        <f t="shared" si="1"/>
        <v>3</v>
      </c>
      <c r="D43" s="270" t="s">
        <v>110</v>
      </c>
      <c r="E43" s="70"/>
      <c r="F43" s="70"/>
      <c r="G43" s="107">
        <f t="shared" si="2"/>
        <v>0</v>
      </c>
      <c r="H43" s="198"/>
      <c r="I43" s="301" t="s">
        <v>144</v>
      </c>
      <c r="J43" s="302"/>
      <c r="K43" s="303"/>
      <c r="L43" s="304">
        <v>0</v>
      </c>
      <c r="M43" s="160"/>
      <c r="N43" s="160"/>
      <c r="O43" s="160"/>
    </row>
    <row r="44" spans="2:15" s="233" customFormat="1" ht="12.75">
      <c r="B44" s="231" t="s">
        <v>104</v>
      </c>
      <c r="C44" s="269">
        <f t="shared" si="1"/>
        <v>3</v>
      </c>
      <c r="D44" s="270" t="s">
        <v>110</v>
      </c>
      <c r="E44" s="70"/>
      <c r="F44" s="70"/>
      <c r="G44" s="107">
        <f t="shared" si="2"/>
        <v>0</v>
      </c>
      <c r="H44" s="198"/>
      <c r="I44" s="301" t="s">
        <v>145</v>
      </c>
      <c r="J44" s="302"/>
      <c r="K44" s="303"/>
      <c r="L44" s="304">
        <v>0</v>
      </c>
      <c r="M44" s="160"/>
      <c r="N44" s="160"/>
      <c r="O44" s="160"/>
    </row>
    <row r="45" spans="2:12" ht="12.75">
      <c r="B45" s="234" t="s">
        <v>28</v>
      </c>
      <c r="C45" s="271">
        <f t="shared" si="1"/>
        <v>4</v>
      </c>
      <c r="D45" s="272" t="s">
        <v>111</v>
      </c>
      <c r="E45" s="100"/>
      <c r="F45" s="100"/>
      <c r="G45" s="108">
        <f t="shared" si="2"/>
        <v>0</v>
      </c>
      <c r="H45" s="198"/>
      <c r="I45" s="301" t="s">
        <v>116</v>
      </c>
      <c r="J45" s="302"/>
      <c r="K45" s="303"/>
      <c r="L45" s="304">
        <v>0</v>
      </c>
    </row>
    <row r="46" spans="2:12" ht="12.75">
      <c r="B46" s="234" t="s">
        <v>29</v>
      </c>
      <c r="C46" s="271">
        <f t="shared" si="1"/>
        <v>4</v>
      </c>
      <c r="D46" s="272" t="s">
        <v>111</v>
      </c>
      <c r="E46" s="100"/>
      <c r="F46" s="100"/>
      <c r="G46" s="108">
        <f t="shared" si="2"/>
        <v>0</v>
      </c>
      <c r="H46" s="198"/>
      <c r="I46" s="301" t="s">
        <v>117</v>
      </c>
      <c r="J46" s="302"/>
      <c r="K46" s="303"/>
      <c r="L46" s="304">
        <v>0</v>
      </c>
    </row>
    <row r="47" spans="2:12" ht="12.75">
      <c r="B47" s="234" t="s">
        <v>64</v>
      </c>
      <c r="C47" s="271">
        <f t="shared" si="1"/>
        <v>4</v>
      </c>
      <c r="D47" s="272" t="s">
        <v>111</v>
      </c>
      <c r="E47" s="100"/>
      <c r="F47" s="100"/>
      <c r="G47" s="108">
        <f t="shared" si="2"/>
        <v>0</v>
      </c>
      <c r="H47" s="198"/>
      <c r="I47" s="301" t="s">
        <v>118</v>
      </c>
      <c r="J47" s="302"/>
      <c r="K47" s="303"/>
      <c r="L47" s="304">
        <v>0</v>
      </c>
    </row>
    <row r="48" spans="2:12" ht="12.75">
      <c r="B48" s="234" t="s">
        <v>65</v>
      </c>
      <c r="C48" s="271">
        <f t="shared" si="1"/>
        <v>4</v>
      </c>
      <c r="D48" s="272" t="s">
        <v>111</v>
      </c>
      <c r="E48" s="100"/>
      <c r="F48" s="100"/>
      <c r="G48" s="108">
        <f t="shared" si="2"/>
        <v>0</v>
      </c>
      <c r="H48" s="198"/>
      <c r="I48" s="301" t="s">
        <v>146</v>
      </c>
      <c r="J48" s="302"/>
      <c r="K48" s="303"/>
      <c r="L48" s="304">
        <v>0</v>
      </c>
    </row>
    <row r="49" spans="2:12" ht="12.75">
      <c r="B49" s="231" t="s">
        <v>49</v>
      </c>
      <c r="C49" s="269">
        <f t="shared" si="1"/>
        <v>5</v>
      </c>
      <c r="D49" s="270" t="s">
        <v>112</v>
      </c>
      <c r="E49" s="69"/>
      <c r="F49" s="69"/>
      <c r="G49" s="107">
        <f t="shared" si="2"/>
        <v>0</v>
      </c>
      <c r="H49" s="198"/>
      <c r="I49" s="301" t="s">
        <v>119</v>
      </c>
      <c r="J49" s="302"/>
      <c r="K49" s="303"/>
      <c r="L49" s="304">
        <v>0</v>
      </c>
    </row>
    <row r="50" spans="2:12" ht="12.75">
      <c r="B50" s="231" t="s">
        <v>18</v>
      </c>
      <c r="C50" s="269">
        <f t="shared" si="1"/>
        <v>5</v>
      </c>
      <c r="D50" s="270" t="s">
        <v>112</v>
      </c>
      <c r="E50" s="69"/>
      <c r="F50" s="69"/>
      <c r="G50" s="107">
        <f t="shared" si="2"/>
        <v>0</v>
      </c>
      <c r="H50" s="198"/>
      <c r="I50" s="301" t="s">
        <v>120</v>
      </c>
      <c r="J50" s="302"/>
      <c r="K50" s="303"/>
      <c r="L50" s="304">
        <v>0</v>
      </c>
    </row>
    <row r="51" spans="2:12" ht="12.75">
      <c r="B51" s="231" t="s">
        <v>19</v>
      </c>
      <c r="C51" s="269">
        <f t="shared" si="1"/>
        <v>5</v>
      </c>
      <c r="D51" s="270" t="s">
        <v>112</v>
      </c>
      <c r="E51" s="69"/>
      <c r="F51" s="69"/>
      <c r="G51" s="107">
        <f t="shared" si="2"/>
        <v>0</v>
      </c>
      <c r="H51" s="198"/>
      <c r="I51" s="301" t="s">
        <v>121</v>
      </c>
      <c r="J51" s="302"/>
      <c r="K51" s="303"/>
      <c r="L51" s="304">
        <v>0</v>
      </c>
    </row>
    <row r="52" spans="2:12" ht="12.75">
      <c r="B52" s="231" t="s">
        <v>66</v>
      </c>
      <c r="C52" s="269">
        <f t="shared" si="1"/>
        <v>5</v>
      </c>
      <c r="D52" s="270" t="s">
        <v>112</v>
      </c>
      <c r="E52" s="69"/>
      <c r="F52" s="69"/>
      <c r="G52" s="107">
        <f t="shared" si="2"/>
        <v>0</v>
      </c>
      <c r="H52" s="198"/>
      <c r="I52" s="301" t="s">
        <v>122</v>
      </c>
      <c r="J52" s="302"/>
      <c r="K52" s="303"/>
      <c r="L52" s="304">
        <v>0</v>
      </c>
    </row>
    <row r="53" spans="2:12" ht="12.75">
      <c r="B53" s="231" t="s">
        <v>67</v>
      </c>
      <c r="C53" s="269">
        <f t="shared" si="1"/>
        <v>5</v>
      </c>
      <c r="D53" s="270" t="s">
        <v>112</v>
      </c>
      <c r="E53" s="69"/>
      <c r="F53" s="69"/>
      <c r="G53" s="107">
        <f t="shared" si="2"/>
        <v>0</v>
      </c>
      <c r="H53" s="232"/>
      <c r="I53" s="301" t="s">
        <v>123</v>
      </c>
      <c r="J53" s="302"/>
      <c r="K53" s="303"/>
      <c r="L53" s="304">
        <v>0</v>
      </c>
    </row>
    <row r="54" spans="2:12" ht="12.75">
      <c r="B54" s="234" t="s">
        <v>53</v>
      </c>
      <c r="C54" s="271">
        <f t="shared" si="1"/>
        <v>6</v>
      </c>
      <c r="D54" s="272" t="s">
        <v>114</v>
      </c>
      <c r="E54" s="101"/>
      <c r="F54" s="101"/>
      <c r="G54" s="108">
        <f t="shared" si="2"/>
        <v>0</v>
      </c>
      <c r="H54" s="198"/>
      <c r="I54" s="305" t="s">
        <v>100</v>
      </c>
      <c r="J54" s="306"/>
      <c r="K54" s="307"/>
      <c r="L54" s="308">
        <v>0</v>
      </c>
    </row>
    <row r="55" spans="2:15" s="233" customFormat="1" ht="12.75">
      <c r="B55" s="234" t="s">
        <v>59</v>
      </c>
      <c r="C55" s="271">
        <f t="shared" si="1"/>
        <v>6</v>
      </c>
      <c r="D55" s="272" t="s">
        <v>114</v>
      </c>
      <c r="E55" s="101"/>
      <c r="F55" s="101"/>
      <c r="G55" s="108">
        <f t="shared" si="2"/>
        <v>0</v>
      </c>
      <c r="H55" s="198"/>
      <c r="I55"/>
      <c r="J55"/>
      <c r="K55"/>
      <c r="L55"/>
      <c r="M55" s="160"/>
      <c r="N55" s="160"/>
      <c r="O55" s="160"/>
    </row>
    <row r="56" spans="2:12" ht="12.75">
      <c r="B56" s="234" t="s">
        <v>54</v>
      </c>
      <c r="C56" s="271">
        <f t="shared" si="1"/>
        <v>6</v>
      </c>
      <c r="D56" s="272" t="s">
        <v>114</v>
      </c>
      <c r="E56" s="101"/>
      <c r="F56" s="101"/>
      <c r="G56" s="108">
        <f t="shared" si="2"/>
        <v>0</v>
      </c>
      <c r="H56" s="198"/>
      <c r="I56"/>
      <c r="J56"/>
      <c r="K56"/>
      <c r="L56"/>
    </row>
    <row r="57" spans="2:12" ht="12.75">
      <c r="B57" s="234" t="s">
        <v>55</v>
      </c>
      <c r="C57" s="273">
        <f t="shared" si="1"/>
        <v>6</v>
      </c>
      <c r="D57" s="272" t="s">
        <v>114</v>
      </c>
      <c r="E57" s="101"/>
      <c r="F57" s="101"/>
      <c r="G57" s="108">
        <f t="shared" si="2"/>
        <v>0</v>
      </c>
      <c r="H57" s="198"/>
      <c r="I57"/>
      <c r="J57"/>
      <c r="K57"/>
      <c r="L57"/>
    </row>
    <row r="58" spans="2:12" ht="12.75">
      <c r="B58" s="234" t="s">
        <v>56</v>
      </c>
      <c r="C58" s="273">
        <f t="shared" si="1"/>
        <v>6</v>
      </c>
      <c r="D58" s="272" t="s">
        <v>114</v>
      </c>
      <c r="E58" s="101"/>
      <c r="F58" s="101"/>
      <c r="G58" s="108">
        <f t="shared" si="2"/>
        <v>0</v>
      </c>
      <c r="I58"/>
      <c r="J58"/>
      <c r="K58"/>
      <c r="L58"/>
    </row>
    <row r="59" spans="2:12" ht="12.75">
      <c r="B59" s="231" t="s">
        <v>23</v>
      </c>
      <c r="C59" s="274">
        <f t="shared" si="1"/>
        <v>7</v>
      </c>
      <c r="D59" s="270" t="s">
        <v>115</v>
      </c>
      <c r="E59" s="71"/>
      <c r="F59" s="71"/>
      <c r="G59" s="107">
        <f t="shared" si="2"/>
        <v>0</v>
      </c>
      <c r="I59"/>
      <c r="J59"/>
      <c r="K59"/>
      <c r="L59"/>
    </row>
    <row r="60" spans="2:12" ht="12.75">
      <c r="B60" s="231" t="s">
        <v>60</v>
      </c>
      <c r="C60" s="274">
        <f t="shared" si="1"/>
        <v>7</v>
      </c>
      <c r="D60" s="270" t="s">
        <v>115</v>
      </c>
      <c r="E60" s="71"/>
      <c r="F60" s="71"/>
      <c r="G60" s="107">
        <f t="shared" si="2"/>
        <v>0</v>
      </c>
      <c r="I60"/>
      <c r="J60"/>
      <c r="K60"/>
      <c r="L60"/>
    </row>
    <row r="61" spans="2:12" ht="12.75">
      <c r="B61" s="231" t="s">
        <v>61</v>
      </c>
      <c r="C61" s="274">
        <f t="shared" si="1"/>
        <v>7</v>
      </c>
      <c r="D61" s="270" t="s">
        <v>115</v>
      </c>
      <c r="E61" s="71"/>
      <c r="F61" s="71"/>
      <c r="G61" s="107">
        <f t="shared" si="2"/>
        <v>0</v>
      </c>
      <c r="H61" s="233"/>
      <c r="I61"/>
      <c r="J61"/>
      <c r="K61"/>
      <c r="L61"/>
    </row>
    <row r="62" spans="2:12" ht="12.75">
      <c r="B62" s="234" t="s">
        <v>37</v>
      </c>
      <c r="C62" s="273">
        <f t="shared" si="1"/>
        <v>8</v>
      </c>
      <c r="D62" s="272" t="s">
        <v>144</v>
      </c>
      <c r="E62" s="101"/>
      <c r="F62" s="101"/>
      <c r="G62" s="108">
        <f t="shared" si="2"/>
        <v>0</v>
      </c>
      <c r="I62"/>
      <c r="J62"/>
      <c r="K62"/>
      <c r="L62"/>
    </row>
    <row r="63" spans="2:15" s="233" customFormat="1" ht="12.75">
      <c r="B63" s="234" t="s">
        <v>38</v>
      </c>
      <c r="C63" s="273">
        <f t="shared" si="1"/>
        <v>8</v>
      </c>
      <c r="D63" s="272" t="s">
        <v>144</v>
      </c>
      <c r="E63" s="101"/>
      <c r="F63" s="101"/>
      <c r="G63" s="108">
        <f t="shared" si="2"/>
        <v>0</v>
      </c>
      <c r="H63" s="160"/>
      <c r="I63"/>
      <c r="J63"/>
      <c r="K63"/>
      <c r="L63"/>
      <c r="M63" s="160"/>
      <c r="N63" s="160"/>
      <c r="O63" s="160"/>
    </row>
    <row r="64" spans="2:12" ht="12.75">
      <c r="B64" s="234" t="s">
        <v>39</v>
      </c>
      <c r="C64" s="273">
        <f t="shared" si="1"/>
        <v>8</v>
      </c>
      <c r="D64" s="272" t="s">
        <v>144</v>
      </c>
      <c r="E64" s="101"/>
      <c r="F64" s="101"/>
      <c r="G64" s="108">
        <f t="shared" si="2"/>
        <v>0</v>
      </c>
      <c r="I64"/>
      <c r="J64"/>
      <c r="K64"/>
      <c r="L64"/>
    </row>
    <row r="65" spans="2:12" ht="12.75">
      <c r="B65" s="234" t="s">
        <v>22</v>
      </c>
      <c r="C65" s="273">
        <f t="shared" si="1"/>
        <v>8</v>
      </c>
      <c r="D65" s="272" t="s">
        <v>144</v>
      </c>
      <c r="E65" s="101"/>
      <c r="F65" s="101"/>
      <c r="G65" s="108">
        <f t="shared" si="2"/>
        <v>0</v>
      </c>
      <c r="I65"/>
      <c r="J65"/>
      <c r="K65"/>
      <c r="L65"/>
    </row>
    <row r="66" spans="2:12" ht="12.75">
      <c r="B66" s="234" t="s">
        <v>62</v>
      </c>
      <c r="C66" s="273">
        <f t="shared" si="1"/>
        <v>8</v>
      </c>
      <c r="D66" s="272" t="s">
        <v>144</v>
      </c>
      <c r="E66" s="101"/>
      <c r="F66" s="101"/>
      <c r="G66" s="108">
        <f t="shared" si="2"/>
        <v>0</v>
      </c>
      <c r="H66" s="233"/>
      <c r="I66"/>
      <c r="J66"/>
      <c r="K66"/>
      <c r="L66"/>
    </row>
    <row r="67" spans="2:12" ht="12.75">
      <c r="B67" s="234" t="s">
        <v>63</v>
      </c>
      <c r="C67" s="273">
        <f t="shared" si="1"/>
        <v>8</v>
      </c>
      <c r="D67" s="272" t="s">
        <v>144</v>
      </c>
      <c r="E67" s="101"/>
      <c r="F67" s="101"/>
      <c r="G67" s="108">
        <f t="shared" si="2"/>
        <v>0</v>
      </c>
      <c r="I67"/>
      <c r="J67"/>
      <c r="K67"/>
      <c r="L67"/>
    </row>
    <row r="68" spans="2:15" s="233" customFormat="1" ht="12.75">
      <c r="B68" s="231" t="s">
        <v>20</v>
      </c>
      <c r="C68" s="274">
        <f t="shared" si="1"/>
        <v>9</v>
      </c>
      <c r="D68" s="270" t="s">
        <v>145</v>
      </c>
      <c r="E68" s="71"/>
      <c r="F68" s="71"/>
      <c r="G68" s="107">
        <f t="shared" si="2"/>
        <v>0</v>
      </c>
      <c r="H68" s="160"/>
      <c r="I68"/>
      <c r="J68"/>
      <c r="K68"/>
      <c r="L68"/>
      <c r="M68" s="160"/>
      <c r="N68" s="160"/>
      <c r="O68" s="160"/>
    </row>
    <row r="69" spans="2:12" ht="12.75">
      <c r="B69" s="231" t="s">
        <v>21</v>
      </c>
      <c r="C69" s="274">
        <f t="shared" si="1"/>
        <v>9</v>
      </c>
      <c r="D69" s="270" t="s">
        <v>145</v>
      </c>
      <c r="E69" s="71"/>
      <c r="F69" s="71"/>
      <c r="G69" s="107">
        <f t="shared" si="2"/>
        <v>0</v>
      </c>
      <c r="I69"/>
      <c r="J69"/>
      <c r="K69"/>
      <c r="L69"/>
    </row>
    <row r="70" spans="2:12" ht="12.75">
      <c r="B70" s="231" t="s">
        <v>16</v>
      </c>
      <c r="C70" s="274">
        <f t="shared" si="1"/>
        <v>9</v>
      </c>
      <c r="D70" s="270" t="s">
        <v>145</v>
      </c>
      <c r="E70" s="71"/>
      <c r="F70" s="71"/>
      <c r="G70" s="107">
        <f t="shared" si="2"/>
        <v>0</v>
      </c>
      <c r="I70" s="235"/>
      <c r="J70" s="235"/>
      <c r="K70" s="235"/>
      <c r="L70" s="235"/>
    </row>
    <row r="71" spans="2:12" ht="12.75">
      <c r="B71" s="231" t="s">
        <v>68</v>
      </c>
      <c r="C71" s="274">
        <f t="shared" si="1"/>
        <v>9</v>
      </c>
      <c r="D71" s="270" t="s">
        <v>145</v>
      </c>
      <c r="E71" s="71"/>
      <c r="F71" s="71"/>
      <c r="G71" s="107">
        <f t="shared" si="2"/>
        <v>0</v>
      </c>
      <c r="I71" s="235"/>
      <c r="J71" s="235"/>
      <c r="K71" s="235"/>
      <c r="L71" s="235"/>
    </row>
    <row r="72" spans="2:12" ht="12.75">
      <c r="B72" s="231" t="s">
        <v>69</v>
      </c>
      <c r="C72" s="274">
        <f t="shared" si="1"/>
        <v>9</v>
      </c>
      <c r="D72" s="270" t="s">
        <v>145</v>
      </c>
      <c r="E72" s="71"/>
      <c r="F72" s="71"/>
      <c r="G72" s="107">
        <f t="shared" si="2"/>
        <v>0</v>
      </c>
      <c r="I72" s="235"/>
      <c r="J72" s="235"/>
      <c r="K72" s="235"/>
      <c r="L72" s="235"/>
    </row>
    <row r="73" spans="2:12" ht="12.75">
      <c r="B73" s="234" t="s">
        <v>40</v>
      </c>
      <c r="C73" s="273">
        <f t="shared" si="1"/>
        <v>10</v>
      </c>
      <c r="D73" s="272" t="s">
        <v>116</v>
      </c>
      <c r="E73" s="101"/>
      <c r="F73" s="101"/>
      <c r="G73" s="108">
        <f t="shared" si="2"/>
        <v>0</v>
      </c>
      <c r="I73" s="235"/>
      <c r="J73" s="235"/>
      <c r="K73" s="235"/>
      <c r="L73" s="235"/>
    </row>
    <row r="74" spans="2:12" ht="12.75">
      <c r="B74" s="234" t="s">
        <v>41</v>
      </c>
      <c r="C74" s="273">
        <f t="shared" si="1"/>
        <v>10</v>
      </c>
      <c r="D74" s="272" t="s">
        <v>116</v>
      </c>
      <c r="E74" s="101"/>
      <c r="F74" s="101"/>
      <c r="G74" s="108">
        <f t="shared" si="2"/>
        <v>0</v>
      </c>
      <c r="H74" s="233"/>
      <c r="I74" s="235"/>
      <c r="J74" s="235"/>
      <c r="K74" s="235"/>
      <c r="L74" s="235"/>
    </row>
    <row r="75" spans="2:12" ht="12.75">
      <c r="B75" s="234" t="s">
        <v>42</v>
      </c>
      <c r="C75" s="273">
        <f t="shared" si="1"/>
        <v>10</v>
      </c>
      <c r="D75" s="272" t="s">
        <v>116</v>
      </c>
      <c r="E75" s="101"/>
      <c r="F75" s="101"/>
      <c r="G75" s="108">
        <f t="shared" si="2"/>
        <v>0</v>
      </c>
      <c r="H75" s="236"/>
      <c r="I75" s="235"/>
      <c r="J75" s="235"/>
      <c r="K75" s="235"/>
      <c r="L75" s="235"/>
    </row>
    <row r="76" spans="2:15" s="233" customFormat="1" ht="12.75">
      <c r="B76" s="234" t="s">
        <v>70</v>
      </c>
      <c r="C76" s="273">
        <f t="shared" si="1"/>
        <v>10</v>
      </c>
      <c r="D76" s="272" t="s">
        <v>116</v>
      </c>
      <c r="E76" s="101"/>
      <c r="F76" s="101"/>
      <c r="G76" s="108">
        <f t="shared" si="2"/>
        <v>0</v>
      </c>
      <c r="H76" s="236"/>
      <c r="I76" s="235"/>
      <c r="J76" s="235"/>
      <c r="K76" s="235"/>
      <c r="L76" s="235"/>
      <c r="M76" s="160"/>
      <c r="N76" s="160"/>
      <c r="O76" s="160"/>
    </row>
    <row r="77" spans="2:15" s="237" customFormat="1" ht="12.75">
      <c r="B77" s="234" t="s">
        <v>71</v>
      </c>
      <c r="C77" s="273">
        <f t="shared" si="1"/>
        <v>10</v>
      </c>
      <c r="D77" s="272" t="s">
        <v>116</v>
      </c>
      <c r="E77" s="101"/>
      <c r="F77" s="101"/>
      <c r="G77" s="108">
        <f t="shared" si="2"/>
        <v>0</v>
      </c>
      <c r="H77" s="236"/>
      <c r="I77" s="235"/>
      <c r="J77" s="235"/>
      <c r="K77" s="235"/>
      <c r="L77" s="235"/>
      <c r="M77" s="160"/>
      <c r="N77" s="160"/>
      <c r="O77" s="160"/>
    </row>
    <row r="78" spans="2:15" s="237" customFormat="1" ht="12.75">
      <c r="B78" s="231" t="s">
        <v>43</v>
      </c>
      <c r="C78" s="274">
        <f t="shared" si="1"/>
        <v>11</v>
      </c>
      <c r="D78" s="270" t="s">
        <v>117</v>
      </c>
      <c r="E78" s="71"/>
      <c r="F78" s="71"/>
      <c r="G78" s="107">
        <f t="shared" si="2"/>
        <v>0</v>
      </c>
      <c r="H78" s="236"/>
      <c r="I78" s="235"/>
      <c r="J78" s="235"/>
      <c r="K78" s="235"/>
      <c r="L78" s="235"/>
      <c r="M78" s="160"/>
      <c r="N78" s="160"/>
      <c r="O78" s="160"/>
    </row>
    <row r="79" spans="2:15" s="237" customFormat="1" ht="12.75">
      <c r="B79" s="231" t="s">
        <v>0</v>
      </c>
      <c r="C79" s="274">
        <f t="shared" si="1"/>
        <v>11</v>
      </c>
      <c r="D79" s="270" t="s">
        <v>117</v>
      </c>
      <c r="E79" s="71"/>
      <c r="F79" s="71"/>
      <c r="G79" s="107">
        <f t="shared" si="2"/>
        <v>0</v>
      </c>
      <c r="H79" s="236"/>
      <c r="I79" s="235"/>
      <c r="J79" s="235"/>
      <c r="K79" s="235"/>
      <c r="L79" s="235"/>
      <c r="M79" s="160"/>
      <c r="N79" s="160"/>
      <c r="O79" s="160"/>
    </row>
    <row r="80" spans="2:15" s="237" customFormat="1" ht="12.75">
      <c r="B80" s="231" t="s">
        <v>1</v>
      </c>
      <c r="C80" s="274">
        <f t="shared" si="1"/>
        <v>11</v>
      </c>
      <c r="D80" s="270" t="s">
        <v>117</v>
      </c>
      <c r="E80" s="71"/>
      <c r="F80" s="71"/>
      <c r="G80" s="107">
        <f t="shared" si="2"/>
        <v>0</v>
      </c>
      <c r="H80" s="238"/>
      <c r="I80" s="235"/>
      <c r="J80" s="235"/>
      <c r="K80" s="235"/>
      <c r="L80" s="235"/>
      <c r="M80" s="160"/>
      <c r="N80" s="160"/>
      <c r="O80" s="160"/>
    </row>
    <row r="81" spans="2:15" s="237" customFormat="1" ht="12.75">
      <c r="B81" s="231" t="s">
        <v>72</v>
      </c>
      <c r="C81" s="274">
        <f t="shared" si="1"/>
        <v>11</v>
      </c>
      <c r="D81" s="270" t="s">
        <v>117</v>
      </c>
      <c r="E81" s="71"/>
      <c r="F81" s="71"/>
      <c r="G81" s="107">
        <f t="shared" si="2"/>
        <v>0</v>
      </c>
      <c r="H81" s="236"/>
      <c r="I81" s="235"/>
      <c r="J81" s="235"/>
      <c r="K81" s="235"/>
      <c r="L81" s="235"/>
      <c r="M81" s="160"/>
      <c r="N81" s="160"/>
      <c r="O81" s="160"/>
    </row>
    <row r="82" spans="2:15" s="239" customFormat="1" ht="12.75">
      <c r="B82" s="231" t="s">
        <v>73</v>
      </c>
      <c r="C82" s="274">
        <f t="shared" si="1"/>
        <v>11</v>
      </c>
      <c r="D82" s="270" t="s">
        <v>117</v>
      </c>
      <c r="E82" s="71"/>
      <c r="F82" s="71"/>
      <c r="G82" s="107">
        <f t="shared" si="2"/>
        <v>0</v>
      </c>
      <c r="H82" s="236"/>
      <c r="I82" s="235"/>
      <c r="J82" s="235"/>
      <c r="K82" s="235"/>
      <c r="L82" s="235"/>
      <c r="M82" s="160"/>
      <c r="N82" s="160"/>
      <c r="O82" s="160"/>
    </row>
    <row r="83" spans="2:15" s="237" customFormat="1" ht="12.75">
      <c r="B83" s="231" t="s">
        <v>74</v>
      </c>
      <c r="C83" s="274">
        <f t="shared" si="1"/>
        <v>11</v>
      </c>
      <c r="D83" s="270" t="s">
        <v>117</v>
      </c>
      <c r="E83" s="71"/>
      <c r="F83" s="71"/>
      <c r="G83" s="107">
        <f t="shared" si="2"/>
        <v>0</v>
      </c>
      <c r="H83" s="236"/>
      <c r="I83" s="235"/>
      <c r="J83" s="235"/>
      <c r="K83" s="235"/>
      <c r="L83" s="235"/>
      <c r="M83" s="160"/>
      <c r="N83" s="160"/>
      <c r="O83" s="160"/>
    </row>
    <row r="84" spans="2:15" s="237" customFormat="1" ht="12.75">
      <c r="B84" s="234" t="s">
        <v>2</v>
      </c>
      <c r="C84" s="273">
        <f t="shared" si="1"/>
        <v>12</v>
      </c>
      <c r="D84" s="272" t="s">
        <v>118</v>
      </c>
      <c r="E84" s="101"/>
      <c r="F84" s="101"/>
      <c r="G84" s="108">
        <f t="shared" si="2"/>
        <v>0</v>
      </c>
      <c r="H84" s="236"/>
      <c r="I84" s="235"/>
      <c r="J84" s="235"/>
      <c r="K84" s="235"/>
      <c r="L84" s="235"/>
      <c r="M84" s="160"/>
      <c r="N84" s="160"/>
      <c r="O84" s="160"/>
    </row>
    <row r="85" spans="2:15" s="237" customFormat="1" ht="12.75">
      <c r="B85" s="234" t="s">
        <v>3</v>
      </c>
      <c r="C85" s="273">
        <f t="shared" si="1"/>
        <v>12</v>
      </c>
      <c r="D85" s="272" t="s">
        <v>118</v>
      </c>
      <c r="E85" s="101"/>
      <c r="F85" s="101"/>
      <c r="G85" s="108">
        <f t="shared" si="2"/>
        <v>0</v>
      </c>
      <c r="H85" s="236"/>
      <c r="I85" s="235"/>
      <c r="J85" s="235"/>
      <c r="K85" s="235"/>
      <c r="L85" s="235"/>
      <c r="M85" s="160"/>
      <c r="N85" s="160"/>
      <c r="O85" s="160"/>
    </row>
    <row r="86" spans="2:15" s="237" customFormat="1" ht="12.75">
      <c r="B86" s="234" t="s">
        <v>4</v>
      </c>
      <c r="C86" s="273">
        <f t="shared" si="1"/>
        <v>12</v>
      </c>
      <c r="D86" s="272" t="s">
        <v>118</v>
      </c>
      <c r="E86" s="101"/>
      <c r="F86" s="101"/>
      <c r="G86" s="108">
        <f t="shared" si="2"/>
        <v>0</v>
      </c>
      <c r="H86" s="238"/>
      <c r="I86" s="235"/>
      <c r="J86" s="235"/>
      <c r="K86" s="235"/>
      <c r="L86" s="235"/>
      <c r="M86" s="160"/>
      <c r="N86" s="160"/>
      <c r="O86" s="160"/>
    </row>
    <row r="87" spans="2:15" s="237" customFormat="1" ht="12.75">
      <c r="B87" s="234" t="s">
        <v>75</v>
      </c>
      <c r="C87" s="273">
        <f t="shared" si="1"/>
        <v>12</v>
      </c>
      <c r="D87" s="272" t="s">
        <v>118</v>
      </c>
      <c r="E87" s="101"/>
      <c r="F87" s="101"/>
      <c r="G87" s="108">
        <f t="shared" si="2"/>
        <v>0</v>
      </c>
      <c r="H87" s="236"/>
      <c r="I87" s="235"/>
      <c r="J87" s="235"/>
      <c r="K87" s="235"/>
      <c r="L87" s="235"/>
      <c r="M87" s="160"/>
      <c r="N87" s="160"/>
      <c r="O87" s="160"/>
    </row>
    <row r="88" spans="2:15" s="239" customFormat="1" ht="12.75">
      <c r="B88" s="234" t="s">
        <v>76</v>
      </c>
      <c r="C88" s="273">
        <f t="shared" si="1"/>
        <v>12</v>
      </c>
      <c r="D88" s="272" t="s">
        <v>118</v>
      </c>
      <c r="E88" s="101"/>
      <c r="F88" s="101"/>
      <c r="G88" s="108">
        <f t="shared" si="2"/>
        <v>0</v>
      </c>
      <c r="H88" s="236"/>
      <c r="I88" s="235"/>
      <c r="J88" s="235"/>
      <c r="K88" s="235"/>
      <c r="L88" s="235"/>
      <c r="M88" s="160"/>
      <c r="N88" s="160"/>
      <c r="O88" s="160"/>
    </row>
    <row r="89" spans="2:15" s="237" customFormat="1" ht="12.75">
      <c r="B89" s="234" t="s">
        <v>77</v>
      </c>
      <c r="C89" s="273">
        <f t="shared" si="1"/>
        <v>12</v>
      </c>
      <c r="D89" s="272" t="s">
        <v>118</v>
      </c>
      <c r="E89" s="101"/>
      <c r="F89" s="101"/>
      <c r="G89" s="108">
        <f t="shared" si="2"/>
        <v>0</v>
      </c>
      <c r="H89" s="236"/>
      <c r="I89" s="235"/>
      <c r="J89" s="235"/>
      <c r="K89" s="235"/>
      <c r="L89" s="235"/>
      <c r="M89" s="160"/>
      <c r="N89" s="160"/>
      <c r="O89" s="160"/>
    </row>
    <row r="90" spans="2:15" s="237" customFormat="1" ht="12.75">
      <c r="B90" s="231" t="s">
        <v>78</v>
      </c>
      <c r="C90" s="274">
        <f t="shared" si="1"/>
        <v>13</v>
      </c>
      <c r="D90" s="270" t="s">
        <v>146</v>
      </c>
      <c r="E90" s="71"/>
      <c r="F90" s="71"/>
      <c r="G90" s="107">
        <f t="shared" si="2"/>
        <v>0</v>
      </c>
      <c r="H90" s="236"/>
      <c r="I90" s="235"/>
      <c r="J90" s="235"/>
      <c r="K90" s="235"/>
      <c r="L90" s="235"/>
      <c r="M90" s="160"/>
      <c r="N90" s="160"/>
      <c r="O90" s="160"/>
    </row>
    <row r="91" spans="2:15" s="237" customFormat="1" ht="12.75">
      <c r="B91" s="231" t="s">
        <v>5</v>
      </c>
      <c r="C91" s="274">
        <f t="shared" si="1"/>
        <v>13</v>
      </c>
      <c r="D91" s="270" t="s">
        <v>146</v>
      </c>
      <c r="E91" s="71"/>
      <c r="F91" s="71"/>
      <c r="G91" s="107">
        <f t="shared" si="2"/>
        <v>0</v>
      </c>
      <c r="H91" s="236"/>
      <c r="I91" s="235"/>
      <c r="J91" s="235"/>
      <c r="K91" s="235"/>
      <c r="L91" s="235"/>
      <c r="M91" s="160"/>
      <c r="N91" s="160"/>
      <c r="O91" s="160"/>
    </row>
    <row r="92" spans="2:15" s="237" customFormat="1" ht="12.75">
      <c r="B92" s="231" t="s">
        <v>79</v>
      </c>
      <c r="C92" s="274">
        <f t="shared" si="1"/>
        <v>13</v>
      </c>
      <c r="D92" s="270" t="s">
        <v>146</v>
      </c>
      <c r="E92" s="71"/>
      <c r="F92" s="71"/>
      <c r="G92" s="107">
        <f t="shared" si="2"/>
        <v>0</v>
      </c>
      <c r="H92" s="236"/>
      <c r="I92" s="235"/>
      <c r="J92" s="235"/>
      <c r="K92" s="235"/>
      <c r="L92" s="235"/>
      <c r="M92" s="160"/>
      <c r="N92" s="160"/>
      <c r="O92" s="160"/>
    </row>
    <row r="93" spans="2:15" s="237" customFormat="1" ht="12.75">
      <c r="B93" s="231" t="s">
        <v>80</v>
      </c>
      <c r="C93" s="274">
        <f t="shared" si="1"/>
        <v>13</v>
      </c>
      <c r="D93" s="270" t="s">
        <v>146</v>
      </c>
      <c r="E93" s="71"/>
      <c r="F93" s="71"/>
      <c r="G93" s="107">
        <f t="shared" si="2"/>
        <v>0</v>
      </c>
      <c r="H93" s="238"/>
      <c r="I93" s="235"/>
      <c r="J93" s="235"/>
      <c r="K93" s="235"/>
      <c r="L93" s="235"/>
      <c r="M93" s="160"/>
      <c r="N93" s="160"/>
      <c r="O93" s="160"/>
    </row>
    <row r="94" spans="2:15" s="237" customFormat="1" ht="12.75">
      <c r="B94" s="234" t="s">
        <v>6</v>
      </c>
      <c r="C94" s="273">
        <f t="shared" si="1"/>
        <v>14</v>
      </c>
      <c r="D94" s="272" t="s">
        <v>119</v>
      </c>
      <c r="E94" s="101"/>
      <c r="F94" s="101"/>
      <c r="G94" s="108">
        <f t="shared" si="2"/>
        <v>0</v>
      </c>
      <c r="H94" s="236"/>
      <c r="I94" s="235"/>
      <c r="J94" s="235"/>
      <c r="K94" s="235"/>
      <c r="L94" s="235"/>
      <c r="M94" s="160"/>
      <c r="N94" s="160"/>
      <c r="O94" s="160"/>
    </row>
    <row r="95" spans="2:15" s="239" customFormat="1" ht="12.75">
      <c r="B95" s="234" t="s">
        <v>7</v>
      </c>
      <c r="C95" s="273">
        <f t="shared" si="1"/>
        <v>14</v>
      </c>
      <c r="D95" s="272" t="s">
        <v>119</v>
      </c>
      <c r="E95" s="101"/>
      <c r="F95" s="101"/>
      <c r="G95" s="108">
        <f t="shared" si="2"/>
        <v>0</v>
      </c>
      <c r="H95" s="236"/>
      <c r="I95" s="235"/>
      <c r="J95" s="235"/>
      <c r="K95" s="235"/>
      <c r="L95" s="235"/>
      <c r="M95" s="160"/>
      <c r="N95" s="160"/>
      <c r="O95" s="160"/>
    </row>
    <row r="96" spans="2:15" s="237" customFormat="1" ht="12.75">
      <c r="B96" s="234" t="s">
        <v>81</v>
      </c>
      <c r="C96" s="273">
        <f t="shared" si="1"/>
        <v>14</v>
      </c>
      <c r="D96" s="272" t="s">
        <v>119</v>
      </c>
      <c r="E96" s="101"/>
      <c r="F96" s="101"/>
      <c r="G96" s="108">
        <f t="shared" si="2"/>
        <v>0</v>
      </c>
      <c r="H96" s="236"/>
      <c r="I96" s="235"/>
      <c r="J96" s="235"/>
      <c r="K96" s="235"/>
      <c r="L96" s="235"/>
      <c r="M96" s="160"/>
      <c r="N96" s="160"/>
      <c r="O96" s="160"/>
    </row>
    <row r="97" spans="2:15" s="237" customFormat="1" ht="12.75">
      <c r="B97" s="234" t="s">
        <v>82</v>
      </c>
      <c r="C97" s="273">
        <f t="shared" si="1"/>
        <v>14</v>
      </c>
      <c r="D97" s="272" t="s">
        <v>119</v>
      </c>
      <c r="E97" s="101"/>
      <c r="F97" s="101"/>
      <c r="G97" s="108">
        <f t="shared" si="2"/>
        <v>0</v>
      </c>
      <c r="H97" s="236"/>
      <c r="I97" s="235"/>
      <c r="J97" s="235"/>
      <c r="K97" s="235"/>
      <c r="L97" s="235"/>
      <c r="M97" s="160"/>
      <c r="N97" s="160"/>
      <c r="O97" s="160"/>
    </row>
    <row r="98" spans="2:15" s="237" customFormat="1" ht="12.75">
      <c r="B98" s="234" t="s">
        <v>8</v>
      </c>
      <c r="C98" s="273">
        <f t="shared" si="1"/>
        <v>14</v>
      </c>
      <c r="D98" s="272" t="s">
        <v>119</v>
      </c>
      <c r="E98" s="101"/>
      <c r="F98" s="101"/>
      <c r="G98" s="108">
        <f t="shared" si="2"/>
        <v>0</v>
      </c>
      <c r="H98" s="236"/>
      <c r="I98" s="235"/>
      <c r="J98" s="235"/>
      <c r="K98" s="235"/>
      <c r="L98" s="235"/>
      <c r="M98" s="160"/>
      <c r="N98" s="160"/>
      <c r="O98" s="160"/>
    </row>
    <row r="99" spans="2:15" s="237" customFormat="1" ht="12.75">
      <c r="B99" s="234" t="s">
        <v>83</v>
      </c>
      <c r="C99" s="273">
        <f t="shared" si="1"/>
        <v>14</v>
      </c>
      <c r="D99" s="272" t="s">
        <v>119</v>
      </c>
      <c r="E99" s="101"/>
      <c r="F99" s="101"/>
      <c r="G99" s="108">
        <f t="shared" si="2"/>
        <v>0</v>
      </c>
      <c r="H99" s="236"/>
      <c r="I99" s="235"/>
      <c r="J99" s="235"/>
      <c r="K99" s="235"/>
      <c r="L99" s="235"/>
      <c r="M99" s="160"/>
      <c r="N99" s="160"/>
      <c r="O99" s="160"/>
    </row>
    <row r="100" spans="2:15" s="237" customFormat="1" ht="12.75">
      <c r="B100" s="234" t="s">
        <v>84</v>
      </c>
      <c r="C100" s="273">
        <f t="shared" si="1"/>
        <v>14</v>
      </c>
      <c r="D100" s="272" t="s">
        <v>119</v>
      </c>
      <c r="E100" s="101"/>
      <c r="F100" s="101"/>
      <c r="G100" s="108">
        <f t="shared" si="2"/>
        <v>0</v>
      </c>
      <c r="H100" s="238"/>
      <c r="I100" s="235"/>
      <c r="J100" s="235"/>
      <c r="K100" s="235"/>
      <c r="L100" s="235"/>
      <c r="M100" s="160"/>
      <c r="N100" s="160"/>
      <c r="O100" s="160"/>
    </row>
    <row r="101" spans="2:15" s="237" customFormat="1" ht="12.75">
      <c r="B101" s="231" t="s">
        <v>9</v>
      </c>
      <c r="C101" s="274">
        <f t="shared" si="1"/>
        <v>15</v>
      </c>
      <c r="D101" s="270" t="s">
        <v>120</v>
      </c>
      <c r="E101" s="71"/>
      <c r="F101" s="71"/>
      <c r="G101" s="107">
        <f t="shared" si="2"/>
        <v>0</v>
      </c>
      <c r="H101" s="236"/>
      <c r="I101" s="235"/>
      <c r="J101" s="235"/>
      <c r="K101" s="235"/>
      <c r="L101" s="235"/>
      <c r="M101" s="160"/>
      <c r="N101" s="160"/>
      <c r="O101" s="160"/>
    </row>
    <row r="102" spans="2:15" s="239" customFormat="1" ht="12.75">
      <c r="B102" s="231" t="s">
        <v>20</v>
      </c>
      <c r="C102" s="274">
        <f aca="true" t="shared" si="3" ref="C102:C117">VLOOKUP(D102,Tableau_param_categories,2,FALSE)</f>
        <v>15</v>
      </c>
      <c r="D102" s="270" t="s">
        <v>120</v>
      </c>
      <c r="E102" s="71"/>
      <c r="F102" s="71"/>
      <c r="G102" s="107">
        <f aca="true" t="shared" si="4" ref="G102:G118">E102-F102</f>
        <v>0</v>
      </c>
      <c r="H102" s="236"/>
      <c r="I102" s="235"/>
      <c r="J102" s="235"/>
      <c r="K102" s="235"/>
      <c r="L102" s="235"/>
      <c r="M102" s="160"/>
      <c r="N102" s="160"/>
      <c r="O102" s="160"/>
    </row>
    <row r="103" spans="2:15" s="237" customFormat="1" ht="12.75">
      <c r="B103" s="231" t="s">
        <v>10</v>
      </c>
      <c r="C103" s="274">
        <f t="shared" si="3"/>
        <v>15</v>
      </c>
      <c r="D103" s="270" t="s">
        <v>120</v>
      </c>
      <c r="E103" s="71"/>
      <c r="F103" s="71"/>
      <c r="G103" s="107">
        <f t="shared" si="4"/>
        <v>0</v>
      </c>
      <c r="H103" s="236"/>
      <c r="I103" s="235"/>
      <c r="J103" s="235"/>
      <c r="K103" s="235"/>
      <c r="L103" s="235"/>
      <c r="M103" s="160"/>
      <c r="N103" s="160"/>
      <c r="O103" s="160"/>
    </row>
    <row r="104" spans="2:15" s="237" customFormat="1" ht="12.75">
      <c r="B104" s="231" t="s">
        <v>11</v>
      </c>
      <c r="C104" s="274">
        <f t="shared" si="3"/>
        <v>15</v>
      </c>
      <c r="D104" s="270" t="s">
        <v>120</v>
      </c>
      <c r="E104" s="71"/>
      <c r="F104" s="71"/>
      <c r="G104" s="107">
        <f t="shared" si="4"/>
        <v>0</v>
      </c>
      <c r="H104" s="236"/>
      <c r="I104" s="235"/>
      <c r="J104" s="235"/>
      <c r="K104" s="235"/>
      <c r="L104" s="235"/>
      <c r="M104" s="160"/>
      <c r="N104" s="160"/>
      <c r="O104" s="160"/>
    </row>
    <row r="105" spans="2:15" s="237" customFormat="1" ht="12.75">
      <c r="B105" s="231" t="s">
        <v>85</v>
      </c>
      <c r="C105" s="274">
        <f t="shared" si="3"/>
        <v>15</v>
      </c>
      <c r="D105" s="270" t="s">
        <v>120</v>
      </c>
      <c r="E105" s="71"/>
      <c r="F105" s="71"/>
      <c r="G105" s="107">
        <f t="shared" si="4"/>
        <v>0</v>
      </c>
      <c r="H105" s="236"/>
      <c r="I105" s="235"/>
      <c r="J105" s="235"/>
      <c r="K105" s="235"/>
      <c r="L105" s="235"/>
      <c r="M105" s="160"/>
      <c r="N105" s="160"/>
      <c r="O105" s="160"/>
    </row>
    <row r="106" spans="2:15" s="237" customFormat="1" ht="12.75">
      <c r="B106" s="231" t="s">
        <v>86</v>
      </c>
      <c r="C106" s="274">
        <f t="shared" si="3"/>
        <v>15</v>
      </c>
      <c r="D106" s="270" t="s">
        <v>120</v>
      </c>
      <c r="E106" s="71"/>
      <c r="F106" s="71"/>
      <c r="G106" s="107">
        <f t="shared" si="4"/>
        <v>0</v>
      </c>
      <c r="H106" s="238"/>
      <c r="I106" s="235"/>
      <c r="J106" s="235"/>
      <c r="K106" s="235"/>
      <c r="L106" s="235"/>
      <c r="M106" s="160"/>
      <c r="N106" s="160"/>
      <c r="O106" s="160"/>
    </row>
    <row r="107" spans="2:12" ht="12.75">
      <c r="B107" s="234" t="s">
        <v>12</v>
      </c>
      <c r="C107" s="271">
        <f t="shared" si="3"/>
        <v>16</v>
      </c>
      <c r="D107" s="272" t="s">
        <v>121</v>
      </c>
      <c r="E107" s="101"/>
      <c r="F107" s="101"/>
      <c r="G107" s="108">
        <f t="shared" si="4"/>
        <v>0</v>
      </c>
      <c r="H107" s="238"/>
      <c r="I107" s="235"/>
      <c r="J107" s="235"/>
      <c r="K107" s="235"/>
      <c r="L107" s="235"/>
    </row>
    <row r="108" spans="2:15" s="233" customFormat="1" ht="12.75">
      <c r="B108" s="234" t="s">
        <v>87</v>
      </c>
      <c r="C108" s="271">
        <f t="shared" si="3"/>
        <v>16</v>
      </c>
      <c r="D108" s="272" t="s">
        <v>121</v>
      </c>
      <c r="E108" s="101"/>
      <c r="F108" s="101"/>
      <c r="G108" s="108">
        <f t="shared" si="4"/>
        <v>0</v>
      </c>
      <c r="H108" s="238"/>
      <c r="I108" s="235"/>
      <c r="J108" s="235"/>
      <c r="K108" s="235"/>
      <c r="L108" s="235"/>
      <c r="M108" s="160"/>
      <c r="N108" s="160"/>
      <c r="O108" s="160"/>
    </row>
    <row r="109" spans="2:15" s="233" customFormat="1" ht="12.75">
      <c r="B109" s="234" t="s">
        <v>88</v>
      </c>
      <c r="C109" s="271">
        <f t="shared" si="3"/>
        <v>16</v>
      </c>
      <c r="D109" s="272" t="s">
        <v>121</v>
      </c>
      <c r="E109" s="101"/>
      <c r="F109" s="101"/>
      <c r="G109" s="108">
        <f t="shared" si="4"/>
        <v>0</v>
      </c>
      <c r="H109" s="236"/>
      <c r="I109" s="235"/>
      <c r="J109" s="235"/>
      <c r="K109" s="235"/>
      <c r="L109" s="235"/>
      <c r="M109" s="160"/>
      <c r="N109" s="160"/>
      <c r="O109" s="160"/>
    </row>
    <row r="110" spans="2:15" s="233" customFormat="1" ht="12.75">
      <c r="B110" s="234" t="s">
        <v>89</v>
      </c>
      <c r="C110" s="271">
        <f t="shared" si="3"/>
        <v>16</v>
      </c>
      <c r="D110" s="272" t="s">
        <v>121</v>
      </c>
      <c r="E110" s="101"/>
      <c r="F110" s="101"/>
      <c r="G110" s="108">
        <f t="shared" si="4"/>
        <v>0</v>
      </c>
      <c r="H110" s="236"/>
      <c r="I110" s="235"/>
      <c r="J110" s="235"/>
      <c r="K110" s="235"/>
      <c r="L110" s="235"/>
      <c r="M110" s="160"/>
      <c r="N110" s="160"/>
      <c r="O110" s="160"/>
    </row>
    <row r="111" spans="2:12" ht="12.75">
      <c r="B111" s="231" t="s">
        <v>13</v>
      </c>
      <c r="C111" s="269">
        <f t="shared" si="3"/>
        <v>17</v>
      </c>
      <c r="D111" s="270" t="s">
        <v>122</v>
      </c>
      <c r="E111" s="71"/>
      <c r="F111" s="71"/>
      <c r="G111" s="107">
        <f t="shared" si="4"/>
        <v>0</v>
      </c>
      <c r="H111" s="236"/>
      <c r="I111" s="235"/>
      <c r="J111" s="235"/>
      <c r="K111" s="235"/>
      <c r="L111" s="235"/>
    </row>
    <row r="112" spans="2:12" ht="12.75">
      <c r="B112" s="231" t="s">
        <v>90</v>
      </c>
      <c r="C112" s="269">
        <f t="shared" si="3"/>
        <v>17</v>
      </c>
      <c r="D112" s="270" t="s">
        <v>122</v>
      </c>
      <c r="E112" s="71"/>
      <c r="F112" s="71"/>
      <c r="G112" s="107">
        <f t="shared" si="4"/>
        <v>0</v>
      </c>
      <c r="H112" s="236"/>
      <c r="I112" s="235"/>
      <c r="J112" s="235"/>
      <c r="K112" s="235"/>
      <c r="L112" s="235"/>
    </row>
    <row r="113" spans="2:12" ht="12.75">
      <c r="B113" s="231" t="s">
        <v>91</v>
      </c>
      <c r="C113" s="269">
        <f t="shared" si="3"/>
        <v>17</v>
      </c>
      <c r="D113" s="270" t="s">
        <v>122</v>
      </c>
      <c r="E113" s="71"/>
      <c r="F113" s="71"/>
      <c r="G113" s="107">
        <f t="shared" si="4"/>
        <v>0</v>
      </c>
      <c r="H113" s="236"/>
      <c r="I113" s="235"/>
      <c r="J113" s="235"/>
      <c r="K113" s="235"/>
      <c r="L113" s="235"/>
    </row>
    <row r="114" spans="2:12" ht="12.75">
      <c r="B114" s="234" t="s">
        <v>14</v>
      </c>
      <c r="C114" s="271">
        <f t="shared" si="3"/>
        <v>18</v>
      </c>
      <c r="D114" s="272" t="s">
        <v>123</v>
      </c>
      <c r="E114" s="101"/>
      <c r="F114" s="101"/>
      <c r="G114" s="108">
        <f t="shared" si="4"/>
        <v>0</v>
      </c>
      <c r="H114" s="236"/>
      <c r="I114" s="235"/>
      <c r="J114" s="235"/>
      <c r="K114" s="235"/>
      <c r="L114" s="235"/>
    </row>
    <row r="115" spans="2:12" ht="12.75">
      <c r="B115" s="234" t="s">
        <v>15</v>
      </c>
      <c r="C115" s="271">
        <f t="shared" si="3"/>
        <v>18</v>
      </c>
      <c r="D115" s="272" t="s">
        <v>123</v>
      </c>
      <c r="E115" s="101"/>
      <c r="F115" s="101"/>
      <c r="G115" s="108">
        <f t="shared" si="4"/>
        <v>0</v>
      </c>
      <c r="H115" s="236"/>
      <c r="I115" s="235"/>
      <c r="J115" s="235"/>
      <c r="K115" s="235"/>
      <c r="L115" s="235"/>
    </row>
    <row r="116" spans="2:12" ht="12.75">
      <c r="B116" s="234" t="s">
        <v>92</v>
      </c>
      <c r="C116" s="271">
        <f t="shared" si="3"/>
        <v>18</v>
      </c>
      <c r="D116" s="272" t="s">
        <v>123</v>
      </c>
      <c r="E116" s="101"/>
      <c r="F116" s="101"/>
      <c r="G116" s="108">
        <f t="shared" si="4"/>
        <v>0</v>
      </c>
      <c r="H116" s="236"/>
      <c r="I116" s="235"/>
      <c r="J116" s="235"/>
      <c r="K116" s="235"/>
      <c r="L116" s="235"/>
    </row>
    <row r="117" spans="2:12" ht="12.75">
      <c r="B117" s="234" t="s">
        <v>93</v>
      </c>
      <c r="C117" s="271">
        <f t="shared" si="3"/>
        <v>18</v>
      </c>
      <c r="D117" s="272" t="s">
        <v>123</v>
      </c>
      <c r="E117" s="101"/>
      <c r="F117" s="101"/>
      <c r="G117" s="108">
        <f t="shared" si="4"/>
        <v>0</v>
      </c>
      <c r="H117" s="238"/>
      <c r="I117" s="235"/>
      <c r="J117" s="235"/>
      <c r="K117" s="235"/>
      <c r="L117" s="235"/>
    </row>
    <row r="118" spans="2:12" ht="12.75">
      <c r="B118" s="268" t="s">
        <v>36</v>
      </c>
      <c r="C118" s="240"/>
      <c r="D118" s="241"/>
      <c r="E118" s="242">
        <f>SUM(E38:E117)</f>
        <v>0</v>
      </c>
      <c r="F118" s="242">
        <f>SUM(F38:F117)</f>
        <v>0</v>
      </c>
      <c r="G118" s="109">
        <f t="shared" si="4"/>
        <v>0</v>
      </c>
      <c r="H118" s="236"/>
      <c r="I118" s="235"/>
      <c r="J118" s="235"/>
      <c r="K118" s="235"/>
      <c r="L118" s="235"/>
    </row>
    <row r="119" spans="2:15" s="233" customFormat="1" ht="12.75">
      <c r="B119" s="243"/>
      <c r="C119" s="221"/>
      <c r="D119" s="164"/>
      <c r="E119" s="244"/>
      <c r="F119" s="244"/>
      <c r="G119" s="245"/>
      <c r="H119" s="236"/>
      <c r="I119" s="235"/>
      <c r="J119" s="235"/>
      <c r="K119" s="235"/>
      <c r="L119" s="235"/>
      <c r="M119" s="160"/>
      <c r="N119" s="160"/>
      <c r="O119" s="160"/>
    </row>
    <row r="120" spans="4:24" s="237" customFormat="1" ht="12.75">
      <c r="D120" s="246"/>
      <c r="E120" s="246"/>
      <c r="F120" s="247"/>
      <c r="I120" s="235"/>
      <c r="J120" s="235"/>
      <c r="K120" s="235"/>
      <c r="L120" s="235"/>
      <c r="M120" s="248"/>
      <c r="N120" s="248"/>
      <c r="O120" s="248"/>
      <c r="P120" s="248"/>
      <c r="Q120" s="248"/>
      <c r="R120" s="248"/>
      <c r="S120" s="248"/>
      <c r="T120" s="248"/>
      <c r="U120" s="248"/>
      <c r="V120" s="248"/>
      <c r="W120" s="248"/>
      <c r="X120" s="248"/>
    </row>
    <row r="121" spans="4:24" s="237" customFormat="1" ht="12.75">
      <c r="D121" s="246"/>
      <c r="E121" s="246"/>
      <c r="F121" s="247"/>
      <c r="I121" s="235"/>
      <c r="J121" s="235"/>
      <c r="K121" s="235"/>
      <c r="L121" s="235"/>
      <c r="M121" s="248"/>
      <c r="N121" s="248"/>
      <c r="O121" s="248"/>
      <c r="P121" s="248"/>
      <c r="Q121" s="248"/>
      <c r="R121" s="248"/>
      <c r="S121" s="248"/>
      <c r="T121" s="248"/>
      <c r="U121" s="248"/>
      <c r="V121" s="248"/>
      <c r="W121" s="248"/>
      <c r="X121" s="248"/>
    </row>
    <row r="122" spans="4:24" s="237" customFormat="1" ht="12.75">
      <c r="D122" s="246"/>
      <c r="E122" s="246"/>
      <c r="F122" s="247"/>
      <c r="I122" s="235"/>
      <c r="J122" s="235"/>
      <c r="K122" s="235"/>
      <c r="L122" s="235"/>
      <c r="M122" s="248"/>
      <c r="N122" s="248"/>
      <c r="O122" s="248"/>
      <c r="P122" s="248"/>
      <c r="Q122" s="248"/>
      <c r="R122" s="248"/>
      <c r="S122" s="248"/>
      <c r="T122" s="248"/>
      <c r="U122" s="248"/>
      <c r="V122" s="248"/>
      <c r="W122" s="248"/>
      <c r="X122" s="248"/>
    </row>
    <row r="123" spans="4:24" s="237" customFormat="1" ht="12.75">
      <c r="D123" s="246"/>
      <c r="E123" s="246"/>
      <c r="F123" s="247"/>
      <c r="I123" s="235"/>
      <c r="J123" s="235"/>
      <c r="K123" s="235"/>
      <c r="L123" s="235"/>
      <c r="M123" s="248"/>
      <c r="N123" s="248"/>
      <c r="O123" s="248"/>
      <c r="P123" s="248"/>
      <c r="Q123" s="248"/>
      <c r="R123" s="248"/>
      <c r="S123" s="248"/>
      <c r="T123" s="248"/>
      <c r="U123" s="248"/>
      <c r="V123" s="248"/>
      <c r="W123" s="248"/>
      <c r="X123" s="248"/>
    </row>
    <row r="124" spans="4:24" s="237" customFormat="1" ht="12.75">
      <c r="D124" s="246"/>
      <c r="E124" s="246"/>
      <c r="F124" s="247"/>
      <c r="I124" s="235"/>
      <c r="J124" s="235"/>
      <c r="K124" s="235"/>
      <c r="L124" s="235"/>
      <c r="M124" s="248"/>
      <c r="N124" s="248"/>
      <c r="O124" s="248"/>
      <c r="P124" s="248"/>
      <c r="Q124" s="248"/>
      <c r="R124" s="248"/>
      <c r="S124" s="248"/>
      <c r="T124" s="248"/>
      <c r="U124" s="248"/>
      <c r="V124" s="248"/>
      <c r="W124" s="248"/>
      <c r="X124" s="248"/>
    </row>
    <row r="125" spans="4:24" s="237" customFormat="1" ht="12.75">
      <c r="D125" s="246"/>
      <c r="E125" s="246"/>
      <c r="F125" s="247"/>
      <c r="I125" s="235"/>
      <c r="J125" s="235"/>
      <c r="K125" s="235"/>
      <c r="L125" s="235"/>
      <c r="M125" s="248"/>
      <c r="N125" s="248"/>
      <c r="O125" s="248"/>
      <c r="P125" s="248"/>
      <c r="Q125" s="248"/>
      <c r="R125" s="248"/>
      <c r="S125" s="248"/>
      <c r="T125" s="248"/>
      <c r="U125" s="248"/>
      <c r="V125" s="248"/>
      <c r="W125" s="248"/>
      <c r="X125" s="248"/>
    </row>
    <row r="126" spans="4:24" s="239" customFormat="1" ht="12.75">
      <c r="D126" s="249"/>
      <c r="E126" s="249"/>
      <c r="F126" s="247"/>
      <c r="I126" s="235"/>
      <c r="J126" s="235"/>
      <c r="K126" s="235"/>
      <c r="L126" s="235"/>
      <c r="M126" s="248"/>
      <c r="N126" s="248"/>
      <c r="O126" s="248"/>
      <c r="P126" s="248"/>
      <c r="Q126" s="248"/>
      <c r="R126" s="248"/>
      <c r="S126" s="248"/>
      <c r="T126" s="248"/>
      <c r="U126" s="248"/>
      <c r="V126" s="248"/>
      <c r="W126" s="248"/>
      <c r="X126" s="248"/>
    </row>
    <row r="127" spans="4:24" s="237" customFormat="1" ht="12.75">
      <c r="D127" s="246"/>
      <c r="E127" s="246"/>
      <c r="F127" s="247"/>
      <c r="I127" s="235"/>
      <c r="J127" s="235"/>
      <c r="K127" s="235"/>
      <c r="L127" s="235"/>
      <c r="M127" s="248"/>
      <c r="N127" s="248"/>
      <c r="O127" s="248"/>
      <c r="P127" s="248"/>
      <c r="Q127" s="248"/>
      <c r="R127" s="248"/>
      <c r="S127" s="248"/>
      <c r="T127" s="248"/>
      <c r="U127" s="248"/>
      <c r="V127" s="248"/>
      <c r="W127" s="248"/>
      <c r="X127" s="248"/>
    </row>
    <row r="128" spans="4:24" s="237" customFormat="1" ht="12.75">
      <c r="D128" s="246"/>
      <c r="E128" s="246"/>
      <c r="F128" s="247"/>
      <c r="I128" s="235"/>
      <c r="J128" s="235"/>
      <c r="K128" s="235"/>
      <c r="L128" s="235"/>
      <c r="M128" s="248"/>
      <c r="N128" s="248"/>
      <c r="O128" s="248"/>
      <c r="P128" s="248"/>
      <c r="Q128" s="248"/>
      <c r="R128" s="248"/>
      <c r="S128" s="248"/>
      <c r="T128" s="248"/>
      <c r="U128" s="248"/>
      <c r="V128" s="248"/>
      <c r="W128" s="248"/>
      <c r="X128" s="248"/>
    </row>
    <row r="129" spans="4:24" s="237" customFormat="1" ht="12.75">
      <c r="D129" s="246"/>
      <c r="E129" s="246"/>
      <c r="F129" s="247"/>
      <c r="I129" s="235"/>
      <c r="J129" s="235"/>
      <c r="K129" s="235"/>
      <c r="L129" s="235"/>
      <c r="M129" s="248"/>
      <c r="N129" s="248"/>
      <c r="O129" s="248"/>
      <c r="P129" s="248"/>
      <c r="Q129" s="248"/>
      <c r="R129" s="248"/>
      <c r="S129" s="248"/>
      <c r="T129" s="248"/>
      <c r="U129" s="248"/>
      <c r="V129" s="248"/>
      <c r="W129" s="248"/>
      <c r="X129" s="248"/>
    </row>
    <row r="130" spans="4:24" s="237" customFormat="1" ht="12.75">
      <c r="D130" s="246"/>
      <c r="E130" s="246"/>
      <c r="F130" s="247"/>
      <c r="I130" s="235"/>
      <c r="J130" s="235"/>
      <c r="K130" s="235"/>
      <c r="L130" s="235"/>
      <c r="M130" s="248"/>
      <c r="N130" s="248"/>
      <c r="O130" s="248"/>
      <c r="P130" s="248"/>
      <c r="Q130" s="248"/>
      <c r="R130" s="248"/>
      <c r="S130" s="248"/>
      <c r="T130" s="248"/>
      <c r="U130" s="248"/>
      <c r="V130" s="248"/>
      <c r="W130" s="248"/>
      <c r="X130" s="248"/>
    </row>
    <row r="131" spans="4:15" s="239" customFormat="1" ht="12.75">
      <c r="D131" s="249"/>
      <c r="E131" s="249"/>
      <c r="F131" s="247"/>
      <c r="I131" s="235"/>
      <c r="J131" s="235"/>
      <c r="K131" s="235"/>
      <c r="L131" s="235"/>
      <c r="M131" s="160"/>
      <c r="N131" s="160"/>
      <c r="O131" s="160"/>
    </row>
    <row r="132" spans="4:15" s="237" customFormat="1" ht="12.75">
      <c r="D132" s="246"/>
      <c r="E132" s="246"/>
      <c r="F132" s="247"/>
      <c r="I132" s="235"/>
      <c r="J132" s="235"/>
      <c r="K132" s="235"/>
      <c r="L132" s="235"/>
      <c r="M132" s="160"/>
      <c r="N132" s="160"/>
      <c r="O132" s="160"/>
    </row>
    <row r="133" spans="4:15" s="237" customFormat="1" ht="12.75">
      <c r="D133" s="246"/>
      <c r="E133" s="246"/>
      <c r="F133" s="247"/>
      <c r="I133" s="235"/>
      <c r="J133" s="235"/>
      <c r="K133" s="235"/>
      <c r="L133" s="235"/>
      <c r="M133" s="160"/>
      <c r="N133" s="160"/>
      <c r="O133" s="160"/>
    </row>
    <row r="134" spans="4:15" s="237" customFormat="1" ht="12.75">
      <c r="D134" s="246"/>
      <c r="E134" s="246"/>
      <c r="F134" s="247"/>
      <c r="I134" s="235"/>
      <c r="J134" s="235"/>
      <c r="K134" s="235"/>
      <c r="L134" s="235"/>
      <c r="M134" s="160"/>
      <c r="N134" s="160"/>
      <c r="O134" s="160"/>
    </row>
    <row r="135" spans="4:15" s="237" customFormat="1" ht="12.75">
      <c r="D135" s="246"/>
      <c r="E135" s="246"/>
      <c r="F135" s="247"/>
      <c r="I135" s="235"/>
      <c r="J135" s="235"/>
      <c r="K135" s="235"/>
      <c r="L135" s="235"/>
      <c r="M135" s="160"/>
      <c r="N135" s="160"/>
      <c r="O135" s="160"/>
    </row>
    <row r="136" spans="4:15" s="239" customFormat="1" ht="12.75">
      <c r="D136" s="249"/>
      <c r="E136" s="249"/>
      <c r="F136" s="247"/>
      <c r="I136" s="235"/>
      <c r="J136" s="235"/>
      <c r="K136" s="235"/>
      <c r="L136" s="235"/>
      <c r="M136" s="160"/>
      <c r="N136" s="160"/>
      <c r="O136" s="160"/>
    </row>
    <row r="137" spans="4:15" s="237" customFormat="1" ht="12.75">
      <c r="D137" s="246"/>
      <c r="E137" s="246"/>
      <c r="F137" s="247"/>
      <c r="I137" s="235"/>
      <c r="J137" s="235"/>
      <c r="K137" s="235"/>
      <c r="L137" s="235"/>
      <c r="M137" s="160"/>
      <c r="N137" s="160"/>
      <c r="O137" s="160"/>
    </row>
    <row r="138" spans="2:12" ht="12.75">
      <c r="B138" s="248"/>
      <c r="C138" s="248"/>
      <c r="D138" s="247"/>
      <c r="E138" s="247"/>
      <c r="F138" s="247"/>
      <c r="G138" s="248"/>
      <c r="H138" s="248"/>
      <c r="I138" s="235"/>
      <c r="J138" s="235"/>
      <c r="K138" s="235"/>
      <c r="L138" s="235"/>
    </row>
    <row r="139" spans="2:12" ht="12.75">
      <c r="B139" s="248"/>
      <c r="C139" s="248"/>
      <c r="D139" s="247"/>
      <c r="E139" s="247"/>
      <c r="F139" s="247"/>
      <c r="G139" s="248"/>
      <c r="H139" s="248"/>
      <c r="I139" s="235"/>
      <c r="J139" s="235"/>
      <c r="K139" s="235"/>
      <c r="L139" s="235"/>
    </row>
    <row r="140" spans="2:12" ht="12.75">
      <c r="B140" s="248"/>
      <c r="C140" s="248"/>
      <c r="D140" s="247"/>
      <c r="E140" s="247"/>
      <c r="F140" s="247"/>
      <c r="G140" s="248"/>
      <c r="H140" s="248"/>
      <c r="I140" s="235"/>
      <c r="J140" s="235"/>
      <c r="K140" s="235"/>
      <c r="L140" s="235"/>
    </row>
    <row r="141" spans="2:12" ht="12.75">
      <c r="B141" s="248"/>
      <c r="C141" s="248"/>
      <c r="D141" s="247"/>
      <c r="E141" s="247"/>
      <c r="F141" s="247"/>
      <c r="G141" s="248"/>
      <c r="H141" s="248"/>
      <c r="I141" s="235"/>
      <c r="J141" s="235"/>
      <c r="K141" s="235"/>
      <c r="L141" s="235"/>
    </row>
    <row r="142" spans="1:255" s="233" customFormat="1" ht="12.75">
      <c r="A142" s="250"/>
      <c r="B142" s="248"/>
      <c r="C142" s="248"/>
      <c r="D142" s="247"/>
      <c r="E142" s="247"/>
      <c r="F142" s="247"/>
      <c r="G142" s="248"/>
      <c r="H142" s="248"/>
      <c r="I142" s="235"/>
      <c r="J142" s="235"/>
      <c r="K142" s="235"/>
      <c r="L142" s="235"/>
      <c r="M142" s="160"/>
      <c r="N142" s="160"/>
      <c r="O142" s="16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c r="EI142" s="250"/>
      <c r="EJ142" s="250"/>
      <c r="EK142" s="250"/>
      <c r="EL142" s="250"/>
      <c r="EM142" s="250"/>
      <c r="EN142" s="250"/>
      <c r="EO142" s="250"/>
      <c r="EP142" s="250"/>
      <c r="EQ142" s="250"/>
      <c r="ER142" s="250"/>
      <c r="ES142" s="250"/>
      <c r="ET142" s="250"/>
      <c r="EU142" s="250"/>
      <c r="EV142" s="250"/>
      <c r="EW142" s="250"/>
      <c r="EX142" s="250"/>
      <c r="EY142" s="250"/>
      <c r="EZ142" s="250"/>
      <c r="FA142" s="250"/>
      <c r="FB142" s="250"/>
      <c r="FC142" s="250"/>
      <c r="FD142" s="250"/>
      <c r="FE142" s="250"/>
      <c r="FF142" s="250"/>
      <c r="FG142" s="250"/>
      <c r="FH142" s="250"/>
      <c r="FI142" s="250"/>
      <c r="FJ142" s="250"/>
      <c r="FK142" s="250"/>
      <c r="FL142" s="250"/>
      <c r="FM142" s="250"/>
      <c r="FN142" s="250"/>
      <c r="FO142" s="250"/>
      <c r="FP142" s="250"/>
      <c r="FQ142" s="250"/>
      <c r="FR142" s="250"/>
      <c r="FS142" s="250"/>
      <c r="FT142" s="250"/>
      <c r="FU142" s="250"/>
      <c r="FV142" s="250"/>
      <c r="FW142" s="250"/>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0"/>
      <c r="GV142" s="250"/>
      <c r="GW142" s="250"/>
      <c r="GX142" s="250"/>
      <c r="GY142" s="250"/>
      <c r="GZ142" s="250"/>
      <c r="HA142" s="250"/>
      <c r="HB142" s="250"/>
      <c r="HC142" s="250"/>
      <c r="HD142" s="250"/>
      <c r="HE142" s="250"/>
      <c r="HF142" s="250"/>
      <c r="HG142" s="250"/>
      <c r="HH142" s="250"/>
      <c r="HI142" s="250"/>
      <c r="HJ142" s="250"/>
      <c r="HK142" s="250"/>
      <c r="HL142" s="250"/>
      <c r="HM142" s="250"/>
      <c r="HN142" s="250"/>
      <c r="HO142" s="250"/>
      <c r="HP142" s="250"/>
      <c r="HQ142" s="250"/>
      <c r="HR142" s="250"/>
      <c r="HS142" s="250"/>
      <c r="HT142" s="250"/>
      <c r="HU142" s="250"/>
      <c r="HV142" s="250"/>
      <c r="HW142" s="250"/>
      <c r="HX142" s="250"/>
      <c r="HY142" s="250"/>
      <c r="HZ142" s="250"/>
      <c r="IA142" s="250"/>
      <c r="IB142" s="250"/>
      <c r="IC142" s="250"/>
      <c r="ID142" s="250"/>
      <c r="IE142" s="250"/>
      <c r="IF142" s="250"/>
      <c r="IG142" s="250"/>
      <c r="IH142" s="250"/>
      <c r="II142" s="250"/>
      <c r="IJ142" s="250"/>
      <c r="IK142" s="250"/>
      <c r="IL142" s="250"/>
      <c r="IM142" s="250"/>
      <c r="IN142" s="250"/>
      <c r="IO142" s="250"/>
      <c r="IP142" s="250"/>
      <c r="IQ142" s="250"/>
      <c r="IR142" s="250"/>
      <c r="IS142" s="250"/>
      <c r="IT142" s="250"/>
      <c r="IU142" s="250"/>
    </row>
    <row r="143" spans="1:255" ht="12.75">
      <c r="A143" s="223"/>
      <c r="B143" s="248"/>
      <c r="C143" s="248"/>
      <c r="D143" s="247"/>
      <c r="E143" s="247"/>
      <c r="F143" s="247"/>
      <c r="G143" s="248"/>
      <c r="H143" s="248"/>
      <c r="I143" s="235"/>
      <c r="J143" s="235"/>
      <c r="K143" s="235"/>
      <c r="L143" s="235"/>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23"/>
      <c r="EE143" s="223"/>
      <c r="EF143" s="223"/>
      <c r="EG143" s="223"/>
      <c r="EH143" s="223"/>
      <c r="EI143" s="223"/>
      <c r="EJ143" s="223"/>
      <c r="EK143" s="223"/>
      <c r="EL143" s="223"/>
      <c r="EM143" s="223"/>
      <c r="EN143" s="223"/>
      <c r="EO143" s="223"/>
      <c r="EP143" s="223"/>
      <c r="EQ143" s="223"/>
      <c r="ER143" s="223"/>
      <c r="ES143" s="223"/>
      <c r="ET143" s="223"/>
      <c r="EU143" s="223"/>
      <c r="EV143" s="223"/>
      <c r="EW143" s="223"/>
      <c r="EX143" s="223"/>
      <c r="EY143" s="223"/>
      <c r="EZ143" s="223"/>
      <c r="FA143" s="223"/>
      <c r="FB143" s="223"/>
      <c r="FC143" s="223"/>
      <c r="FD143" s="223"/>
      <c r="FE143" s="223"/>
      <c r="FF143" s="223"/>
      <c r="FG143" s="223"/>
      <c r="FH143" s="223"/>
      <c r="FI143" s="223"/>
      <c r="FJ143" s="223"/>
      <c r="FK143" s="223"/>
      <c r="FL143" s="223"/>
      <c r="FM143" s="223"/>
      <c r="FN143" s="223"/>
      <c r="FO143" s="223"/>
      <c r="FP143" s="223"/>
      <c r="FQ143" s="223"/>
      <c r="FR143" s="223"/>
      <c r="FS143" s="223"/>
      <c r="FT143" s="223"/>
      <c r="FU143" s="223"/>
      <c r="FV143" s="223"/>
      <c r="FW143" s="223"/>
      <c r="FX143" s="223"/>
      <c r="FY143" s="223"/>
      <c r="FZ143" s="223"/>
      <c r="GA143" s="223"/>
      <c r="GB143" s="223"/>
      <c r="GC143" s="223"/>
      <c r="GD143" s="223"/>
      <c r="GE143" s="223"/>
      <c r="GF143" s="223"/>
      <c r="GG143" s="223"/>
      <c r="GH143" s="223"/>
      <c r="GI143" s="223"/>
      <c r="GJ143" s="223"/>
      <c r="GK143" s="223"/>
      <c r="GL143" s="223"/>
      <c r="GM143" s="223"/>
      <c r="GN143" s="223"/>
      <c r="GO143" s="223"/>
      <c r="GP143" s="223"/>
      <c r="GQ143" s="223"/>
      <c r="GR143" s="223"/>
      <c r="GS143" s="223"/>
      <c r="GT143" s="223"/>
      <c r="GU143" s="223"/>
      <c r="GV143" s="223"/>
      <c r="GW143" s="223"/>
      <c r="GX143" s="223"/>
      <c r="GY143" s="223"/>
      <c r="GZ143" s="223"/>
      <c r="HA143" s="223"/>
      <c r="HB143" s="223"/>
      <c r="HC143" s="223"/>
      <c r="HD143" s="223"/>
      <c r="HE143" s="223"/>
      <c r="HF143" s="223"/>
      <c r="HG143" s="223"/>
      <c r="HH143" s="223"/>
      <c r="HI143" s="223"/>
      <c r="HJ143" s="223"/>
      <c r="HK143" s="223"/>
      <c r="HL143" s="223"/>
      <c r="HM143" s="223"/>
      <c r="HN143" s="223"/>
      <c r="HO143" s="223"/>
      <c r="HP143" s="223"/>
      <c r="HQ143" s="223"/>
      <c r="HR143" s="223"/>
      <c r="HS143" s="223"/>
      <c r="HT143" s="223"/>
      <c r="HU143" s="223"/>
      <c r="HV143" s="223"/>
      <c r="HW143" s="223"/>
      <c r="HX143" s="223"/>
      <c r="HY143" s="223"/>
      <c r="HZ143" s="223"/>
      <c r="IA143" s="223"/>
      <c r="IB143" s="223"/>
      <c r="IC143" s="223"/>
      <c r="ID143" s="223"/>
      <c r="IE143" s="223"/>
      <c r="IF143" s="223"/>
      <c r="IG143" s="223"/>
      <c r="IH143" s="223"/>
      <c r="II143" s="223"/>
      <c r="IJ143" s="223"/>
      <c r="IK143" s="223"/>
      <c r="IL143" s="223"/>
      <c r="IM143" s="223"/>
      <c r="IN143" s="223"/>
      <c r="IO143" s="223"/>
      <c r="IP143" s="223"/>
      <c r="IQ143" s="223"/>
      <c r="IR143" s="223"/>
      <c r="IS143" s="223"/>
      <c r="IT143" s="223"/>
      <c r="IU143" s="223"/>
    </row>
    <row r="144" spans="1:255" s="206" customFormat="1" ht="12.75">
      <c r="A144" s="251"/>
      <c r="B144" s="248"/>
      <c r="C144" s="248"/>
      <c r="D144" s="247"/>
      <c r="E144" s="247"/>
      <c r="F144" s="247"/>
      <c r="G144" s="248"/>
      <c r="H144" s="248"/>
      <c r="I144" s="235"/>
      <c r="J144" s="235"/>
      <c r="K144" s="235"/>
      <c r="L144" s="235"/>
      <c r="M144" s="160"/>
      <c r="N144" s="160"/>
      <c r="O144" s="160"/>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1"/>
      <c r="CZ144" s="251"/>
      <c r="DA144" s="251"/>
      <c r="DB144" s="251"/>
      <c r="DC144" s="251"/>
      <c r="DD144" s="251"/>
      <c r="DE144" s="251"/>
      <c r="DF144" s="251"/>
      <c r="DG144" s="251"/>
      <c r="DH144" s="251"/>
      <c r="DI144" s="251"/>
      <c r="DJ144" s="251"/>
      <c r="DK144" s="251"/>
      <c r="DL144" s="251"/>
      <c r="DM144" s="251"/>
      <c r="DN144" s="251"/>
      <c r="DO144" s="251"/>
      <c r="DP144" s="251"/>
      <c r="DQ144" s="251"/>
      <c r="DR144" s="251"/>
      <c r="DS144" s="251"/>
      <c r="DT144" s="251"/>
      <c r="DU144" s="251"/>
      <c r="DV144" s="251"/>
      <c r="DW144" s="251"/>
      <c r="DX144" s="251"/>
      <c r="DY144" s="251"/>
      <c r="DZ144" s="251"/>
      <c r="EA144" s="251"/>
      <c r="EB144" s="251"/>
      <c r="EC144" s="251"/>
      <c r="ED144" s="251"/>
      <c r="EE144" s="251"/>
      <c r="EF144" s="251"/>
      <c r="EG144" s="251"/>
      <c r="EH144" s="251"/>
      <c r="EI144" s="251"/>
      <c r="EJ144" s="251"/>
      <c r="EK144" s="251"/>
      <c r="EL144" s="251"/>
      <c r="EM144" s="251"/>
      <c r="EN144" s="251"/>
      <c r="EO144" s="251"/>
      <c r="EP144" s="251"/>
      <c r="EQ144" s="251"/>
      <c r="ER144" s="251"/>
      <c r="ES144" s="251"/>
      <c r="ET144" s="251"/>
      <c r="EU144" s="251"/>
      <c r="EV144" s="251"/>
      <c r="EW144" s="251"/>
      <c r="EX144" s="251"/>
      <c r="EY144" s="251"/>
      <c r="EZ144" s="251"/>
      <c r="FA144" s="251"/>
      <c r="FB144" s="251"/>
      <c r="FC144" s="251"/>
      <c r="FD144" s="251"/>
      <c r="FE144" s="251"/>
      <c r="FF144" s="251"/>
      <c r="FG144" s="251"/>
      <c r="FH144" s="251"/>
      <c r="FI144" s="251"/>
      <c r="FJ144" s="251"/>
      <c r="FK144" s="251"/>
      <c r="FL144" s="251"/>
      <c r="FM144" s="251"/>
      <c r="FN144" s="251"/>
      <c r="FO144" s="251"/>
      <c r="FP144" s="251"/>
      <c r="FQ144" s="251"/>
      <c r="FR144" s="251"/>
      <c r="FS144" s="251"/>
      <c r="FT144" s="251"/>
      <c r="FU144" s="251"/>
      <c r="FV144" s="251"/>
      <c r="FW144" s="251"/>
      <c r="FX144" s="251"/>
      <c r="FY144" s="251"/>
      <c r="FZ144" s="251"/>
      <c r="GA144" s="251"/>
      <c r="GB144" s="251"/>
      <c r="GC144" s="251"/>
      <c r="GD144" s="251"/>
      <c r="GE144" s="251"/>
      <c r="GF144" s="251"/>
      <c r="GG144" s="251"/>
      <c r="GH144" s="251"/>
      <c r="GI144" s="251"/>
      <c r="GJ144" s="251"/>
      <c r="GK144" s="251"/>
      <c r="GL144" s="251"/>
      <c r="GM144" s="251"/>
      <c r="GN144" s="251"/>
      <c r="GO144" s="251"/>
      <c r="GP144" s="251"/>
      <c r="GQ144" s="251"/>
      <c r="GR144" s="251"/>
      <c r="GS144" s="251"/>
      <c r="GT144" s="251"/>
      <c r="GU144" s="251"/>
      <c r="GV144" s="251"/>
      <c r="GW144" s="251"/>
      <c r="GX144" s="251"/>
      <c r="GY144" s="251"/>
      <c r="GZ144" s="251"/>
      <c r="HA144" s="251"/>
      <c r="HB144" s="251"/>
      <c r="HC144" s="251"/>
      <c r="HD144" s="251"/>
      <c r="HE144" s="251"/>
      <c r="HF144" s="251"/>
      <c r="HG144" s="251"/>
      <c r="HH144" s="251"/>
      <c r="HI144" s="251"/>
      <c r="HJ144" s="251"/>
      <c r="HK144" s="251"/>
      <c r="HL144" s="251"/>
      <c r="HM144" s="251"/>
      <c r="HN144" s="251"/>
      <c r="HO144" s="251"/>
      <c r="HP144" s="251"/>
      <c r="HQ144" s="251"/>
      <c r="HR144" s="251"/>
      <c r="HS144" s="251"/>
      <c r="HT144" s="251"/>
      <c r="HU144" s="251"/>
      <c r="HV144" s="251"/>
      <c r="HW144" s="251"/>
      <c r="HX144" s="251"/>
      <c r="HY144" s="251"/>
      <c r="HZ144" s="251"/>
      <c r="IA144" s="251"/>
      <c r="IB144" s="251"/>
      <c r="IC144" s="251"/>
      <c r="ID144" s="251"/>
      <c r="IE144" s="251"/>
      <c r="IF144" s="251"/>
      <c r="IG144" s="251"/>
      <c r="IH144" s="251"/>
      <c r="II144" s="251"/>
      <c r="IJ144" s="251"/>
      <c r="IK144" s="251"/>
      <c r="IL144" s="251"/>
      <c r="IM144" s="251"/>
      <c r="IN144" s="251"/>
      <c r="IO144" s="251"/>
      <c r="IP144" s="251"/>
      <c r="IQ144" s="251"/>
      <c r="IR144" s="251"/>
      <c r="IS144" s="251"/>
      <c r="IT144" s="251"/>
      <c r="IU144" s="251"/>
    </row>
    <row r="145" spans="1:255" ht="12.75">
      <c r="A145" s="223"/>
      <c r="B145" s="248"/>
      <c r="C145" s="248"/>
      <c r="D145" s="247"/>
      <c r="E145" s="247"/>
      <c r="F145" s="247"/>
      <c r="G145" s="248"/>
      <c r="H145" s="248"/>
      <c r="I145" s="235"/>
      <c r="J145" s="235"/>
      <c r="K145" s="235"/>
      <c r="L145" s="235"/>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223"/>
      <c r="EW145" s="223"/>
      <c r="EX145" s="223"/>
      <c r="EY145" s="223"/>
      <c r="EZ145" s="223"/>
      <c r="FA145" s="223"/>
      <c r="FB145" s="223"/>
      <c r="FC145" s="223"/>
      <c r="FD145" s="223"/>
      <c r="FE145" s="223"/>
      <c r="FF145" s="223"/>
      <c r="FG145" s="223"/>
      <c r="FH145" s="223"/>
      <c r="FI145" s="223"/>
      <c r="FJ145" s="223"/>
      <c r="FK145" s="223"/>
      <c r="FL145" s="223"/>
      <c r="FM145" s="223"/>
      <c r="FN145" s="223"/>
      <c r="FO145" s="223"/>
      <c r="FP145" s="223"/>
      <c r="FQ145" s="223"/>
      <c r="FR145" s="223"/>
      <c r="FS145" s="223"/>
      <c r="FT145" s="223"/>
      <c r="FU145" s="223"/>
      <c r="FV145" s="223"/>
      <c r="FW145" s="223"/>
      <c r="FX145" s="223"/>
      <c r="FY145" s="223"/>
      <c r="FZ145" s="223"/>
      <c r="GA145" s="223"/>
      <c r="GB145" s="223"/>
      <c r="GC145" s="223"/>
      <c r="GD145" s="223"/>
      <c r="GE145" s="223"/>
      <c r="GF145" s="223"/>
      <c r="GG145" s="223"/>
      <c r="GH145" s="223"/>
      <c r="GI145" s="223"/>
      <c r="GJ145" s="223"/>
      <c r="GK145" s="223"/>
      <c r="GL145" s="223"/>
      <c r="GM145" s="223"/>
      <c r="GN145" s="223"/>
      <c r="GO145" s="223"/>
      <c r="GP145" s="223"/>
      <c r="GQ145" s="223"/>
      <c r="GR145" s="223"/>
      <c r="GS145" s="223"/>
      <c r="GT145" s="223"/>
      <c r="GU145" s="223"/>
      <c r="GV145" s="223"/>
      <c r="GW145" s="223"/>
      <c r="GX145" s="223"/>
      <c r="GY145" s="223"/>
      <c r="GZ145" s="223"/>
      <c r="HA145" s="223"/>
      <c r="HB145" s="223"/>
      <c r="HC145" s="223"/>
      <c r="HD145" s="223"/>
      <c r="HE145" s="223"/>
      <c r="HF145" s="223"/>
      <c r="HG145" s="223"/>
      <c r="HH145" s="223"/>
      <c r="HI145" s="223"/>
      <c r="HJ145" s="223"/>
      <c r="HK145" s="223"/>
      <c r="HL145" s="223"/>
      <c r="HM145" s="223"/>
      <c r="HN145" s="223"/>
      <c r="HO145" s="223"/>
      <c r="HP145" s="223"/>
      <c r="HQ145" s="223"/>
      <c r="HR145" s="223"/>
      <c r="HS145" s="223"/>
      <c r="HT145" s="223"/>
      <c r="HU145" s="223"/>
      <c r="HV145" s="223"/>
      <c r="HW145" s="223"/>
      <c r="HX145" s="223"/>
      <c r="HY145" s="223"/>
      <c r="HZ145" s="223"/>
      <c r="IA145" s="223"/>
      <c r="IB145" s="223"/>
      <c r="IC145" s="223"/>
      <c r="ID145" s="223"/>
      <c r="IE145" s="223"/>
      <c r="IF145" s="223"/>
      <c r="IG145" s="223"/>
      <c r="IH145" s="223"/>
      <c r="II145" s="223"/>
      <c r="IJ145" s="223"/>
      <c r="IK145" s="223"/>
      <c r="IL145" s="223"/>
      <c r="IM145" s="223"/>
      <c r="IN145" s="223"/>
      <c r="IO145" s="223"/>
      <c r="IP145" s="223"/>
      <c r="IQ145" s="223"/>
      <c r="IR145" s="223"/>
      <c r="IS145" s="223"/>
      <c r="IT145" s="223"/>
      <c r="IU145" s="223"/>
    </row>
    <row r="146" spans="2:12" ht="12.75">
      <c r="B146" s="248"/>
      <c r="C146" s="248"/>
      <c r="D146" s="247"/>
      <c r="E146" s="247"/>
      <c r="F146" s="247"/>
      <c r="G146" s="248"/>
      <c r="H146" s="248"/>
      <c r="I146" s="235"/>
      <c r="J146" s="235"/>
      <c r="K146" s="235"/>
      <c r="L146" s="235"/>
    </row>
    <row r="147" spans="2:12" ht="12.75">
      <c r="B147" s="248"/>
      <c r="C147" s="248"/>
      <c r="D147" s="247"/>
      <c r="E147" s="247"/>
      <c r="F147" s="247"/>
      <c r="G147" s="248"/>
      <c r="H147" s="248"/>
      <c r="I147" s="235"/>
      <c r="J147" s="235"/>
      <c r="K147" s="235"/>
      <c r="L147" s="235"/>
    </row>
    <row r="148" spans="2:12" ht="12.75">
      <c r="B148" s="252"/>
      <c r="C148" s="248"/>
      <c r="D148" s="247"/>
      <c r="E148" s="247"/>
      <c r="F148" s="247"/>
      <c r="G148" s="248"/>
      <c r="H148" s="248"/>
      <c r="I148" s="235"/>
      <c r="J148" s="235"/>
      <c r="K148" s="235"/>
      <c r="L148" s="235"/>
    </row>
    <row r="149" spans="2:12" ht="12.75">
      <c r="B149" s="252"/>
      <c r="C149" s="248"/>
      <c r="D149" s="247"/>
      <c r="E149" s="247"/>
      <c r="F149" s="247"/>
      <c r="G149" s="248"/>
      <c r="H149" s="248"/>
      <c r="I149" s="235"/>
      <c r="J149" s="235"/>
      <c r="K149" s="235"/>
      <c r="L149" s="235"/>
    </row>
    <row r="150" spans="2:12" ht="12.75">
      <c r="B150" s="252"/>
      <c r="C150" s="248"/>
      <c r="D150" s="247"/>
      <c r="E150" s="247"/>
      <c r="F150" s="247"/>
      <c r="G150" s="248"/>
      <c r="H150" s="248"/>
      <c r="I150" s="235"/>
      <c r="J150" s="235"/>
      <c r="K150" s="235"/>
      <c r="L150" s="235"/>
    </row>
    <row r="151" spans="2:12" ht="12.75">
      <c r="B151" s="252"/>
      <c r="C151" s="248"/>
      <c r="D151" s="247"/>
      <c r="E151" s="247"/>
      <c r="F151" s="247"/>
      <c r="G151" s="248"/>
      <c r="H151" s="248"/>
      <c r="I151" s="235"/>
      <c r="J151" s="235"/>
      <c r="K151" s="235"/>
      <c r="L151" s="235"/>
    </row>
    <row r="152" spans="2:12" ht="12.75">
      <c r="B152" s="252"/>
      <c r="C152" s="248"/>
      <c r="D152" s="247"/>
      <c r="E152" s="247"/>
      <c r="F152" s="247"/>
      <c r="G152" s="248"/>
      <c r="H152" s="248"/>
      <c r="I152" s="235"/>
      <c r="J152" s="235"/>
      <c r="K152" s="235"/>
      <c r="L152" s="235"/>
    </row>
    <row r="153" spans="2:12" ht="12.75">
      <c r="B153" s="252"/>
      <c r="C153" s="248"/>
      <c r="D153" s="247"/>
      <c r="E153" s="247"/>
      <c r="F153" s="247"/>
      <c r="G153" s="248"/>
      <c r="H153" s="248"/>
      <c r="I153" s="235"/>
      <c r="J153" s="235"/>
      <c r="K153" s="235"/>
      <c r="L153" s="235"/>
    </row>
    <row r="154" spans="2:12" ht="12.75">
      <c r="B154" s="252"/>
      <c r="C154" s="248"/>
      <c r="D154" s="247"/>
      <c r="E154" s="247"/>
      <c r="F154" s="247"/>
      <c r="G154" s="248"/>
      <c r="H154" s="248"/>
      <c r="I154" s="235"/>
      <c r="J154" s="235"/>
      <c r="K154" s="235"/>
      <c r="L154" s="235"/>
    </row>
    <row r="155" spans="2:12" ht="12.75">
      <c r="B155" s="252"/>
      <c r="C155" s="248"/>
      <c r="D155" s="247"/>
      <c r="E155" s="247"/>
      <c r="F155" s="247"/>
      <c r="G155" s="248"/>
      <c r="H155" s="248"/>
      <c r="I155" s="235"/>
      <c r="J155" s="235"/>
      <c r="K155" s="235"/>
      <c r="L155" s="235"/>
    </row>
    <row r="156" spans="2:12" ht="12.75">
      <c r="B156" s="252"/>
      <c r="C156" s="248"/>
      <c r="D156" s="247"/>
      <c r="E156" s="247"/>
      <c r="F156" s="247"/>
      <c r="G156" s="248"/>
      <c r="H156" s="248"/>
      <c r="I156" s="235"/>
      <c r="J156" s="235"/>
      <c r="K156" s="235"/>
      <c r="L156" s="235"/>
    </row>
    <row r="157" spans="2:12" ht="12.75">
      <c r="B157" s="252"/>
      <c r="C157" s="248"/>
      <c r="D157" s="247"/>
      <c r="E157" s="247"/>
      <c r="F157" s="247"/>
      <c r="G157" s="248"/>
      <c r="H157" s="248"/>
      <c r="I157" s="235"/>
      <c r="J157" s="235"/>
      <c r="K157" s="235"/>
      <c r="L157" s="235"/>
    </row>
    <row r="158" spans="2:12" ht="12.75">
      <c r="B158" s="252"/>
      <c r="C158" s="248"/>
      <c r="D158" s="247"/>
      <c r="E158" s="247"/>
      <c r="F158" s="247"/>
      <c r="G158" s="248"/>
      <c r="H158" s="248"/>
      <c r="I158" s="235"/>
      <c r="J158" s="235"/>
      <c r="K158" s="235"/>
      <c r="L158" s="235"/>
    </row>
    <row r="159" spans="2:12" ht="12.75">
      <c r="B159" s="252"/>
      <c r="C159" s="248"/>
      <c r="D159" s="247"/>
      <c r="E159" s="247"/>
      <c r="F159" s="247"/>
      <c r="G159" s="248"/>
      <c r="H159" s="248"/>
      <c r="I159" s="235"/>
      <c r="J159" s="235"/>
      <c r="K159" s="235"/>
      <c r="L159" s="235"/>
    </row>
    <row r="160" spans="2:12" ht="12.75">
      <c r="B160" s="252"/>
      <c r="C160" s="248"/>
      <c r="D160" s="247"/>
      <c r="E160" s="247"/>
      <c r="F160" s="247"/>
      <c r="G160" s="248"/>
      <c r="H160" s="248"/>
      <c r="I160" s="235"/>
      <c r="J160" s="235"/>
      <c r="K160" s="235"/>
      <c r="L160" s="235"/>
    </row>
    <row r="161" spans="2:12" ht="12.75">
      <c r="B161" s="252"/>
      <c r="C161" s="248"/>
      <c r="D161" s="247"/>
      <c r="E161" s="247"/>
      <c r="F161" s="247"/>
      <c r="G161" s="248"/>
      <c r="H161" s="248"/>
      <c r="I161" s="235"/>
      <c r="J161" s="235"/>
      <c r="K161" s="235"/>
      <c r="L161" s="235"/>
    </row>
    <row r="162" spans="2:12" ht="12.75">
      <c r="B162" s="252"/>
      <c r="C162" s="248"/>
      <c r="D162" s="247"/>
      <c r="E162" s="247"/>
      <c r="F162" s="247"/>
      <c r="G162" s="248"/>
      <c r="H162" s="248"/>
      <c r="I162" s="235"/>
      <c r="J162" s="235"/>
      <c r="K162" s="235"/>
      <c r="L162" s="235"/>
    </row>
    <row r="163" spans="2:12" ht="12.75">
      <c r="B163" s="252"/>
      <c r="C163" s="248"/>
      <c r="D163" s="247"/>
      <c r="E163" s="247"/>
      <c r="F163" s="247"/>
      <c r="G163" s="248"/>
      <c r="H163" s="248"/>
      <c r="I163" s="235"/>
      <c r="J163" s="235"/>
      <c r="K163" s="235"/>
      <c r="L163" s="235"/>
    </row>
    <row r="164" spans="2:12" ht="12.75">
      <c r="B164" s="252"/>
      <c r="C164" s="248"/>
      <c r="D164" s="247"/>
      <c r="E164" s="247"/>
      <c r="F164" s="247"/>
      <c r="G164" s="248"/>
      <c r="H164" s="248"/>
      <c r="I164" s="235"/>
      <c r="J164" s="235"/>
      <c r="K164" s="235"/>
      <c r="L164" s="235"/>
    </row>
    <row r="165" spans="2:12" ht="12.75">
      <c r="B165" s="252"/>
      <c r="C165" s="248"/>
      <c r="D165" s="247"/>
      <c r="E165" s="247"/>
      <c r="F165" s="247"/>
      <c r="G165" s="248"/>
      <c r="H165" s="248"/>
      <c r="I165" s="235"/>
      <c r="J165" s="235"/>
      <c r="K165" s="235"/>
      <c r="L165" s="235"/>
    </row>
    <row r="166" spans="2:12" ht="12.75">
      <c r="B166" s="252"/>
      <c r="C166" s="248"/>
      <c r="D166" s="247"/>
      <c r="E166" s="247"/>
      <c r="F166" s="247"/>
      <c r="G166" s="248"/>
      <c r="H166" s="248"/>
      <c r="I166" s="235"/>
      <c r="J166" s="235"/>
      <c r="K166" s="235"/>
      <c r="L166" s="235"/>
    </row>
    <row r="167" spans="2:12" ht="12.75">
      <c r="B167" s="252"/>
      <c r="C167" s="248"/>
      <c r="D167" s="247"/>
      <c r="E167" s="247"/>
      <c r="F167" s="247"/>
      <c r="G167" s="248"/>
      <c r="H167" s="248"/>
      <c r="I167" s="235"/>
      <c r="J167" s="235"/>
      <c r="K167" s="235"/>
      <c r="L167" s="235"/>
    </row>
    <row r="168" spans="2:12" ht="12.75">
      <c r="B168" s="252"/>
      <c r="C168" s="248"/>
      <c r="D168" s="247"/>
      <c r="E168" s="247"/>
      <c r="F168" s="247"/>
      <c r="G168" s="248"/>
      <c r="H168" s="248"/>
      <c r="I168" s="235"/>
      <c r="J168" s="235"/>
      <c r="K168" s="235"/>
      <c r="L168" s="235"/>
    </row>
    <row r="169" spans="2:12" ht="12.75">
      <c r="B169" s="252"/>
      <c r="C169" s="248"/>
      <c r="D169" s="247"/>
      <c r="E169" s="247"/>
      <c r="F169" s="247"/>
      <c r="G169" s="248"/>
      <c r="H169" s="248"/>
      <c r="I169" s="235"/>
      <c r="J169" s="235"/>
      <c r="K169" s="235"/>
      <c r="L169" s="235"/>
    </row>
    <row r="170" spans="2:12" ht="12.75">
      <c r="B170" s="252"/>
      <c r="C170" s="248"/>
      <c r="D170" s="247"/>
      <c r="E170" s="247"/>
      <c r="F170" s="247"/>
      <c r="G170" s="248"/>
      <c r="H170" s="248"/>
      <c r="I170" s="235"/>
      <c r="J170" s="235"/>
      <c r="K170" s="235"/>
      <c r="L170" s="235"/>
    </row>
    <row r="171" spans="2:12" ht="12.75">
      <c r="B171" s="252"/>
      <c r="C171" s="248"/>
      <c r="D171" s="247"/>
      <c r="E171" s="247"/>
      <c r="F171" s="247"/>
      <c r="G171" s="248"/>
      <c r="H171" s="248"/>
      <c r="I171" s="235"/>
      <c r="J171" s="235"/>
      <c r="K171" s="235"/>
      <c r="L171" s="235"/>
    </row>
    <row r="172" spans="2:12" ht="12.75">
      <c r="B172" s="252"/>
      <c r="C172" s="248"/>
      <c r="D172" s="247"/>
      <c r="E172" s="247"/>
      <c r="F172" s="247"/>
      <c r="G172" s="248"/>
      <c r="H172" s="248"/>
      <c r="I172" s="235"/>
      <c r="J172" s="235"/>
      <c r="K172" s="235"/>
      <c r="L172" s="235"/>
    </row>
    <row r="173" spans="2:12" ht="12.75">
      <c r="B173" s="252"/>
      <c r="C173" s="248"/>
      <c r="D173" s="247"/>
      <c r="E173" s="247"/>
      <c r="F173" s="247"/>
      <c r="G173" s="248"/>
      <c r="H173" s="248"/>
      <c r="I173" s="235"/>
      <c r="J173" s="235"/>
      <c r="K173" s="235"/>
      <c r="L173" s="235"/>
    </row>
    <row r="174" spans="2:12" ht="12.75">
      <c r="B174" s="252"/>
      <c r="C174" s="248"/>
      <c r="D174" s="247"/>
      <c r="E174" s="247"/>
      <c r="F174" s="247"/>
      <c r="G174" s="248"/>
      <c r="H174" s="248"/>
      <c r="I174" s="235"/>
      <c r="J174" s="235"/>
      <c r="K174" s="235"/>
      <c r="L174" s="235"/>
    </row>
    <row r="175" spans="2:12" ht="12.75">
      <c r="B175" s="252"/>
      <c r="C175" s="248"/>
      <c r="D175" s="247"/>
      <c r="E175" s="247"/>
      <c r="F175" s="247"/>
      <c r="G175" s="248"/>
      <c r="H175" s="248"/>
      <c r="I175" s="235"/>
      <c r="J175" s="235"/>
      <c r="K175" s="235"/>
      <c r="L175" s="235"/>
    </row>
    <row r="176" spans="2:12" ht="12.75">
      <c r="B176" s="252"/>
      <c r="C176" s="248"/>
      <c r="D176" s="247"/>
      <c r="E176" s="247"/>
      <c r="F176" s="247"/>
      <c r="G176" s="248"/>
      <c r="H176" s="248"/>
      <c r="I176" s="235"/>
      <c r="J176" s="235"/>
      <c r="K176" s="235"/>
      <c r="L176" s="235"/>
    </row>
    <row r="177" spans="2:12" ht="12.75">
      <c r="B177" s="252"/>
      <c r="C177" s="248"/>
      <c r="D177" s="247"/>
      <c r="E177" s="247"/>
      <c r="F177" s="247"/>
      <c r="G177" s="248"/>
      <c r="H177" s="248"/>
      <c r="I177" s="235"/>
      <c r="J177" s="235"/>
      <c r="K177" s="235"/>
      <c r="L177" s="235"/>
    </row>
    <row r="178" spans="2:12" ht="12.75">
      <c r="B178" s="252"/>
      <c r="C178" s="248"/>
      <c r="D178" s="247"/>
      <c r="E178" s="247"/>
      <c r="F178" s="247"/>
      <c r="G178" s="248"/>
      <c r="H178" s="248"/>
      <c r="I178" s="235"/>
      <c r="J178" s="235"/>
      <c r="K178" s="235"/>
      <c r="L178" s="235"/>
    </row>
    <row r="179" spans="2:12" ht="12.75">
      <c r="B179" s="252"/>
      <c r="C179" s="248"/>
      <c r="D179" s="247"/>
      <c r="E179" s="247"/>
      <c r="F179" s="247"/>
      <c r="G179" s="248"/>
      <c r="H179" s="248"/>
      <c r="I179" s="235"/>
      <c r="J179" s="235"/>
      <c r="K179" s="235"/>
      <c r="L179" s="235"/>
    </row>
    <row r="180" spans="2:12" ht="12.75">
      <c r="B180" s="252"/>
      <c r="C180" s="248"/>
      <c r="D180" s="247"/>
      <c r="E180" s="247"/>
      <c r="F180" s="247"/>
      <c r="G180" s="248"/>
      <c r="H180" s="248"/>
      <c r="I180" s="235"/>
      <c r="J180" s="235"/>
      <c r="K180" s="235"/>
      <c r="L180" s="235"/>
    </row>
    <row r="181" spans="2:12" ht="12.75">
      <c r="B181" s="252"/>
      <c r="C181" s="248"/>
      <c r="D181" s="247"/>
      <c r="E181" s="247"/>
      <c r="F181" s="247"/>
      <c r="G181" s="248"/>
      <c r="H181" s="248"/>
      <c r="I181" s="235"/>
      <c r="J181" s="235"/>
      <c r="K181" s="235"/>
      <c r="L181" s="235"/>
    </row>
    <row r="182" spans="2:12" ht="12.75">
      <c r="B182" s="252"/>
      <c r="C182" s="248"/>
      <c r="D182" s="247"/>
      <c r="E182" s="247"/>
      <c r="F182" s="247"/>
      <c r="G182" s="248"/>
      <c r="H182" s="248"/>
      <c r="I182" s="235"/>
      <c r="J182" s="235"/>
      <c r="K182" s="235"/>
      <c r="L182" s="235"/>
    </row>
    <row r="183" spans="2:12" ht="12.75">
      <c r="B183" s="252"/>
      <c r="C183" s="248"/>
      <c r="D183" s="247"/>
      <c r="E183" s="247"/>
      <c r="F183" s="247"/>
      <c r="G183" s="248"/>
      <c r="H183" s="248"/>
      <c r="I183" s="235"/>
      <c r="J183" s="235"/>
      <c r="K183" s="235"/>
      <c r="L183" s="235"/>
    </row>
    <row r="184" spans="2:12" ht="12.75">
      <c r="B184" s="252"/>
      <c r="C184" s="248"/>
      <c r="D184" s="247"/>
      <c r="E184" s="247"/>
      <c r="F184" s="247"/>
      <c r="G184" s="248"/>
      <c r="H184" s="248"/>
      <c r="I184" s="235"/>
      <c r="J184" s="235"/>
      <c r="K184" s="235"/>
      <c r="L184" s="235"/>
    </row>
    <row r="185" spans="2:12" ht="12.75">
      <c r="B185" s="252"/>
      <c r="C185" s="248"/>
      <c r="D185" s="247"/>
      <c r="E185" s="247"/>
      <c r="F185" s="247"/>
      <c r="G185" s="248"/>
      <c r="H185" s="248"/>
      <c r="I185" s="235"/>
      <c r="J185" s="235"/>
      <c r="K185" s="235"/>
      <c r="L185" s="235"/>
    </row>
    <row r="186" spans="2:12" ht="12.75">
      <c r="B186" s="252"/>
      <c r="C186" s="248"/>
      <c r="D186" s="247"/>
      <c r="E186" s="247"/>
      <c r="F186" s="247"/>
      <c r="G186" s="248"/>
      <c r="H186" s="248"/>
      <c r="I186" s="235"/>
      <c r="J186" s="235"/>
      <c r="K186" s="235"/>
      <c r="L186" s="235"/>
    </row>
    <row r="187" spans="2:12" ht="12.75">
      <c r="B187" s="252"/>
      <c r="C187" s="248"/>
      <c r="D187" s="247"/>
      <c r="E187" s="247"/>
      <c r="F187" s="247"/>
      <c r="G187" s="248"/>
      <c r="H187" s="248"/>
      <c r="I187" s="235"/>
      <c r="J187" s="235"/>
      <c r="K187" s="235"/>
      <c r="L187" s="235"/>
    </row>
    <row r="188" spans="2:12" ht="12.75">
      <c r="B188" s="252"/>
      <c r="C188" s="248"/>
      <c r="D188" s="247"/>
      <c r="E188" s="247"/>
      <c r="F188" s="247"/>
      <c r="G188" s="248"/>
      <c r="H188" s="248"/>
      <c r="I188" s="235"/>
      <c r="J188" s="235"/>
      <c r="K188" s="235"/>
      <c r="L188" s="235"/>
    </row>
    <row r="189" spans="2:12" ht="12.75">
      <c r="B189" s="252"/>
      <c r="C189" s="248"/>
      <c r="D189" s="247"/>
      <c r="E189" s="247"/>
      <c r="F189" s="247"/>
      <c r="G189" s="248"/>
      <c r="H189" s="248"/>
      <c r="I189" s="235"/>
      <c r="J189" s="235"/>
      <c r="K189" s="235"/>
      <c r="L189" s="235"/>
    </row>
    <row r="190" spans="2:12" ht="12.75">
      <c r="B190" s="252"/>
      <c r="C190" s="248"/>
      <c r="D190" s="247"/>
      <c r="E190" s="247"/>
      <c r="F190" s="247"/>
      <c r="G190" s="248"/>
      <c r="H190" s="248"/>
      <c r="I190" s="235"/>
      <c r="J190" s="235"/>
      <c r="K190" s="235"/>
      <c r="L190" s="235"/>
    </row>
    <row r="191" spans="2:12" ht="12.75">
      <c r="B191" s="252"/>
      <c r="C191" s="248"/>
      <c r="D191" s="247"/>
      <c r="E191" s="247"/>
      <c r="F191" s="247"/>
      <c r="G191" s="248"/>
      <c r="H191" s="248"/>
      <c r="I191" s="235"/>
      <c r="J191" s="235"/>
      <c r="K191" s="235"/>
      <c r="L191" s="235"/>
    </row>
    <row r="192" spans="2:12" ht="12.75">
      <c r="B192" s="252"/>
      <c r="C192" s="248"/>
      <c r="D192" s="247"/>
      <c r="E192" s="247"/>
      <c r="F192" s="247"/>
      <c r="G192" s="248"/>
      <c r="H192" s="248"/>
      <c r="I192" s="235"/>
      <c r="J192" s="235"/>
      <c r="K192" s="235"/>
      <c r="L192" s="235"/>
    </row>
    <row r="193" spans="2:12" ht="12.75">
      <c r="B193" s="252"/>
      <c r="C193" s="248"/>
      <c r="D193" s="247"/>
      <c r="E193" s="247"/>
      <c r="F193" s="247"/>
      <c r="G193" s="248"/>
      <c r="H193" s="248"/>
      <c r="I193" s="235"/>
      <c r="J193" s="235"/>
      <c r="K193" s="235"/>
      <c r="L193" s="235"/>
    </row>
    <row r="194" spans="2:12" ht="12.75">
      <c r="B194" s="252"/>
      <c r="C194" s="248"/>
      <c r="D194" s="247"/>
      <c r="E194" s="247"/>
      <c r="F194" s="247"/>
      <c r="G194" s="248"/>
      <c r="H194" s="248"/>
      <c r="I194" s="235"/>
      <c r="J194" s="235"/>
      <c r="K194" s="235"/>
      <c r="L194" s="235"/>
    </row>
    <row r="195" spans="2:12" ht="12.75">
      <c r="B195" s="252"/>
      <c r="C195" s="248"/>
      <c r="D195" s="247"/>
      <c r="E195" s="247"/>
      <c r="F195" s="247"/>
      <c r="G195" s="248"/>
      <c r="H195" s="248"/>
      <c r="I195" s="235"/>
      <c r="J195" s="235"/>
      <c r="K195" s="235"/>
      <c r="L195" s="235"/>
    </row>
    <row r="196" spans="2:12" ht="12.75">
      <c r="B196" s="252"/>
      <c r="C196" s="248"/>
      <c r="D196" s="247"/>
      <c r="E196" s="247"/>
      <c r="F196" s="247"/>
      <c r="G196" s="248"/>
      <c r="H196" s="248"/>
      <c r="I196" s="235"/>
      <c r="J196" s="235"/>
      <c r="K196" s="235"/>
      <c r="L196" s="235"/>
    </row>
    <row r="197" spans="2:12" ht="12.75">
      <c r="B197" s="252"/>
      <c r="C197" s="248"/>
      <c r="D197" s="247"/>
      <c r="E197" s="247"/>
      <c r="F197" s="247"/>
      <c r="G197" s="248"/>
      <c r="H197" s="248"/>
      <c r="I197" s="235"/>
      <c r="J197" s="235"/>
      <c r="K197" s="235"/>
      <c r="L197" s="235"/>
    </row>
    <row r="198" spans="2:12" ht="12.75">
      <c r="B198" s="252"/>
      <c r="C198" s="248"/>
      <c r="D198" s="247"/>
      <c r="E198" s="247"/>
      <c r="F198" s="247"/>
      <c r="G198" s="248"/>
      <c r="H198" s="248"/>
      <c r="I198" s="235"/>
      <c r="J198" s="235"/>
      <c r="K198" s="235"/>
      <c r="L198" s="235"/>
    </row>
    <row r="199" spans="2:12" ht="12.75">
      <c r="B199" s="252"/>
      <c r="C199" s="248"/>
      <c r="D199" s="247"/>
      <c r="E199" s="247"/>
      <c r="F199" s="247"/>
      <c r="G199" s="248"/>
      <c r="H199" s="248"/>
      <c r="I199" s="235"/>
      <c r="J199" s="235"/>
      <c r="K199" s="235"/>
      <c r="L199" s="235"/>
    </row>
    <row r="200" spans="2:12" ht="12.75">
      <c r="B200" s="252"/>
      <c r="C200" s="248"/>
      <c r="D200" s="247"/>
      <c r="E200" s="247"/>
      <c r="F200" s="247"/>
      <c r="G200" s="248"/>
      <c r="H200" s="248"/>
      <c r="I200" s="235"/>
      <c r="J200" s="235"/>
      <c r="K200" s="235"/>
      <c r="L200" s="235"/>
    </row>
    <row r="201" spans="2:12" ht="12.75">
      <c r="B201" s="252"/>
      <c r="C201" s="248"/>
      <c r="D201" s="247"/>
      <c r="E201" s="247"/>
      <c r="F201" s="247"/>
      <c r="G201" s="248"/>
      <c r="H201" s="248"/>
      <c r="I201" s="235"/>
      <c r="J201" s="235"/>
      <c r="K201" s="235"/>
      <c r="L201" s="235"/>
    </row>
    <row r="202" spans="2:12" ht="12.75">
      <c r="B202" s="252"/>
      <c r="C202" s="248"/>
      <c r="D202" s="247"/>
      <c r="E202" s="247"/>
      <c r="F202" s="247"/>
      <c r="G202" s="248"/>
      <c r="H202" s="248"/>
      <c r="I202" s="235"/>
      <c r="J202" s="235"/>
      <c r="K202" s="235"/>
      <c r="L202" s="235"/>
    </row>
    <row r="203" spans="2:12" ht="12.75">
      <c r="B203" s="252"/>
      <c r="C203" s="248"/>
      <c r="D203" s="247"/>
      <c r="E203" s="247"/>
      <c r="F203" s="247"/>
      <c r="G203" s="248"/>
      <c r="H203" s="248"/>
      <c r="I203" s="235"/>
      <c r="J203" s="235"/>
      <c r="K203" s="235"/>
      <c r="L203" s="235"/>
    </row>
    <row r="204" spans="2:12" ht="12.75">
      <c r="B204" s="252"/>
      <c r="C204" s="248"/>
      <c r="D204" s="247"/>
      <c r="E204" s="247"/>
      <c r="F204" s="247"/>
      <c r="G204" s="248"/>
      <c r="H204" s="248"/>
      <c r="I204" s="235"/>
      <c r="J204" s="235"/>
      <c r="K204" s="235"/>
      <c r="L204" s="235"/>
    </row>
    <row r="205" spans="2:12" ht="12.75">
      <c r="B205" s="252"/>
      <c r="C205" s="248"/>
      <c r="D205" s="247"/>
      <c r="E205" s="247"/>
      <c r="F205" s="247"/>
      <c r="G205" s="248"/>
      <c r="H205" s="248"/>
      <c r="I205" s="235"/>
      <c r="J205" s="235"/>
      <c r="K205" s="235"/>
      <c r="L205" s="235"/>
    </row>
    <row r="206" spans="2:12" ht="12.75">
      <c r="B206" s="252"/>
      <c r="C206" s="248"/>
      <c r="D206" s="247"/>
      <c r="E206" s="247"/>
      <c r="F206" s="247"/>
      <c r="G206" s="248"/>
      <c r="H206" s="248"/>
      <c r="I206" s="235"/>
      <c r="J206" s="235"/>
      <c r="K206" s="235"/>
      <c r="L206" s="235"/>
    </row>
    <row r="207" spans="2:12" ht="12.75">
      <c r="B207" s="252"/>
      <c r="C207" s="248"/>
      <c r="D207" s="247"/>
      <c r="E207" s="247"/>
      <c r="F207" s="247"/>
      <c r="G207" s="248"/>
      <c r="H207" s="248"/>
      <c r="I207" s="235"/>
      <c r="J207" s="235"/>
      <c r="K207" s="235"/>
      <c r="L207" s="235"/>
    </row>
    <row r="208" spans="2:12" ht="12.75">
      <c r="B208" s="252"/>
      <c r="C208" s="248"/>
      <c r="D208" s="247"/>
      <c r="E208" s="247"/>
      <c r="F208" s="247"/>
      <c r="G208" s="248"/>
      <c r="H208" s="248"/>
      <c r="I208" s="235"/>
      <c r="J208" s="235"/>
      <c r="K208" s="235"/>
      <c r="L208" s="235"/>
    </row>
    <row r="209" spans="2:12" ht="12.75">
      <c r="B209" s="252"/>
      <c r="C209" s="248"/>
      <c r="D209" s="247"/>
      <c r="E209" s="247"/>
      <c r="F209" s="247"/>
      <c r="G209" s="248"/>
      <c r="H209" s="248"/>
      <c r="I209" s="235"/>
      <c r="J209" s="235"/>
      <c r="K209" s="235"/>
      <c r="L209" s="235"/>
    </row>
    <row r="210" spans="2:12" ht="12.75">
      <c r="B210" s="252"/>
      <c r="C210" s="248"/>
      <c r="D210" s="247"/>
      <c r="E210" s="247"/>
      <c r="F210" s="247"/>
      <c r="G210" s="248"/>
      <c r="H210" s="248"/>
      <c r="I210" s="235"/>
      <c r="J210" s="235"/>
      <c r="K210" s="235"/>
      <c r="L210" s="235"/>
    </row>
    <row r="211" spans="2:12" ht="12.75">
      <c r="B211" s="252"/>
      <c r="C211" s="248"/>
      <c r="D211" s="247"/>
      <c r="E211" s="247"/>
      <c r="F211" s="247"/>
      <c r="G211" s="248"/>
      <c r="H211" s="248"/>
      <c r="I211" s="235"/>
      <c r="J211" s="235"/>
      <c r="K211" s="235"/>
      <c r="L211" s="235"/>
    </row>
    <row r="212" spans="2:12" ht="12.75">
      <c r="B212" s="252"/>
      <c r="C212" s="248"/>
      <c r="D212" s="247"/>
      <c r="E212" s="247"/>
      <c r="F212" s="247"/>
      <c r="G212" s="248"/>
      <c r="H212" s="248"/>
      <c r="I212" s="235"/>
      <c r="J212" s="235"/>
      <c r="K212" s="235"/>
      <c r="L212" s="235"/>
    </row>
    <row r="213" spans="2:12" ht="12.75">
      <c r="B213" s="252"/>
      <c r="C213" s="248"/>
      <c r="D213" s="247"/>
      <c r="E213" s="247"/>
      <c r="F213" s="247"/>
      <c r="G213" s="248"/>
      <c r="H213" s="248"/>
      <c r="I213" s="235"/>
      <c r="J213" s="235"/>
      <c r="K213" s="235"/>
      <c r="L213" s="235"/>
    </row>
    <row r="214" spans="2:12" ht="12.75">
      <c r="B214" s="252"/>
      <c r="C214" s="248"/>
      <c r="D214" s="247"/>
      <c r="E214" s="247"/>
      <c r="F214" s="247"/>
      <c r="G214" s="248"/>
      <c r="H214" s="248"/>
      <c r="I214" s="235"/>
      <c r="J214" s="235"/>
      <c r="K214" s="235"/>
      <c r="L214" s="235"/>
    </row>
    <row r="215" spans="2:12" ht="12.75">
      <c r="B215" s="252"/>
      <c r="C215" s="248"/>
      <c r="D215" s="247"/>
      <c r="E215" s="247"/>
      <c r="F215" s="247"/>
      <c r="G215" s="248"/>
      <c r="H215" s="248"/>
      <c r="I215" s="235"/>
      <c r="J215" s="235"/>
      <c r="K215" s="235"/>
      <c r="L215" s="235"/>
    </row>
    <row r="216" spans="2:12" ht="12.75">
      <c r="B216" s="252"/>
      <c r="C216" s="248"/>
      <c r="D216" s="247"/>
      <c r="E216" s="247"/>
      <c r="F216" s="247"/>
      <c r="G216" s="248"/>
      <c r="H216" s="248"/>
      <c r="I216" s="235"/>
      <c r="J216" s="235"/>
      <c r="K216" s="235"/>
      <c r="L216" s="235"/>
    </row>
    <row r="217" spans="2:12" ht="12.75">
      <c r="B217" s="252"/>
      <c r="C217" s="248"/>
      <c r="D217" s="247"/>
      <c r="E217" s="247"/>
      <c r="F217" s="247"/>
      <c r="G217" s="248"/>
      <c r="H217" s="248"/>
      <c r="I217" s="235"/>
      <c r="J217" s="235"/>
      <c r="K217" s="235"/>
      <c r="L217" s="235"/>
    </row>
    <row r="218" spans="2:12" ht="12.75">
      <c r="B218" s="252"/>
      <c r="C218" s="248"/>
      <c r="D218" s="247"/>
      <c r="E218" s="247"/>
      <c r="F218" s="247"/>
      <c r="G218" s="248"/>
      <c r="H218" s="248"/>
      <c r="I218" s="235"/>
      <c r="J218" s="235"/>
      <c r="K218" s="235"/>
      <c r="L218" s="235"/>
    </row>
    <row r="219" spans="2:12" ht="12.75">
      <c r="B219" s="252"/>
      <c r="C219" s="248"/>
      <c r="D219" s="247"/>
      <c r="E219" s="247"/>
      <c r="F219" s="247"/>
      <c r="G219" s="248"/>
      <c r="H219" s="248"/>
      <c r="I219" s="235"/>
      <c r="J219" s="235"/>
      <c r="K219" s="235"/>
      <c r="L219" s="235"/>
    </row>
    <row r="220" spans="2:12" ht="12.75">
      <c r="B220" s="252"/>
      <c r="C220" s="248"/>
      <c r="D220" s="247"/>
      <c r="I220" s="235"/>
      <c r="J220" s="235"/>
      <c r="K220" s="235"/>
      <c r="L220" s="235"/>
    </row>
    <row r="221" spans="2:12" ht="12.75">
      <c r="B221" s="252"/>
      <c r="C221" s="248"/>
      <c r="D221" s="247"/>
      <c r="I221" s="235"/>
      <c r="J221" s="235"/>
      <c r="K221" s="235"/>
      <c r="L221" s="235"/>
    </row>
    <row r="222" spans="2:12" ht="12.75">
      <c r="B222" s="252"/>
      <c r="C222" s="248"/>
      <c r="D222" s="247"/>
      <c r="I222" s="235"/>
      <c r="J222" s="235"/>
      <c r="K222" s="235"/>
      <c r="L222" s="235"/>
    </row>
    <row r="223" spans="2:11" ht="12.75">
      <c r="B223" s="252"/>
      <c r="C223" s="248"/>
      <c r="D223" s="247"/>
      <c r="I223" s="235"/>
      <c r="J223" s="235"/>
      <c r="K223" s="235"/>
    </row>
    <row r="224" spans="2:11" ht="12.75">
      <c r="B224" s="252"/>
      <c r="C224" s="248"/>
      <c r="D224" s="247"/>
      <c r="I224" s="235"/>
      <c r="J224" s="235"/>
      <c r="K224" s="235"/>
    </row>
    <row r="225" spans="2:11" ht="12.75">
      <c r="B225" s="252"/>
      <c r="C225" s="248"/>
      <c r="D225" s="247"/>
      <c r="I225" s="235"/>
      <c r="J225" s="235"/>
      <c r="K225" s="235"/>
    </row>
    <row r="226" spans="2:11" ht="12.75">
      <c r="B226" s="252"/>
      <c r="C226" s="248"/>
      <c r="D226" s="247"/>
      <c r="I226" s="235"/>
      <c r="J226" s="235"/>
      <c r="K226" s="235"/>
    </row>
    <row r="227" spans="2:11" ht="12.75">
      <c r="B227" s="252"/>
      <c r="C227" s="248"/>
      <c r="D227" s="247"/>
      <c r="I227" s="235"/>
      <c r="J227" s="235"/>
      <c r="K227" s="235"/>
    </row>
    <row r="228" spans="2:11" ht="12.75">
      <c r="B228" s="252"/>
      <c r="C228" s="248"/>
      <c r="D228" s="247"/>
      <c r="I228" s="235"/>
      <c r="J228" s="235"/>
      <c r="K228" s="235"/>
    </row>
    <row r="229" spans="2:11" ht="12.75">
      <c r="B229" s="252"/>
      <c r="C229" s="248"/>
      <c r="D229" s="247"/>
      <c r="I229" s="235"/>
      <c r="J229" s="235"/>
      <c r="K229" s="235"/>
    </row>
    <row r="230" spans="2:11" ht="12.75">
      <c r="B230" s="252"/>
      <c r="C230" s="248"/>
      <c r="D230" s="247"/>
      <c r="I230" s="235"/>
      <c r="J230" s="235"/>
      <c r="K230" s="235"/>
    </row>
    <row r="231" spans="2:11" ht="12.75">
      <c r="B231" s="252"/>
      <c r="C231" s="248"/>
      <c r="D231" s="247"/>
      <c r="I231" s="235"/>
      <c r="J231" s="235"/>
      <c r="K231" s="235"/>
    </row>
    <row r="232" spans="2:11" ht="12.75">
      <c r="B232" s="252"/>
      <c r="C232" s="248"/>
      <c r="D232" s="247"/>
      <c r="I232" s="235"/>
      <c r="J232" s="235"/>
      <c r="K232" s="235"/>
    </row>
    <row r="233" spans="2:11" ht="12.75">
      <c r="B233" s="252"/>
      <c r="C233" s="248"/>
      <c r="D233" s="247"/>
      <c r="I233" s="235"/>
      <c r="J233" s="235"/>
      <c r="K233" s="235"/>
    </row>
    <row r="234" spans="2:11" ht="12.75">
      <c r="B234" s="252"/>
      <c r="C234" s="248"/>
      <c r="D234" s="247"/>
      <c r="I234" s="235"/>
      <c r="J234" s="235"/>
      <c r="K234" s="235"/>
    </row>
    <row r="235" spans="2:11" ht="12.75">
      <c r="B235" s="252"/>
      <c r="C235" s="248"/>
      <c r="D235" s="247"/>
      <c r="I235" s="235"/>
      <c r="J235" s="235"/>
      <c r="K235" s="235"/>
    </row>
    <row r="236" spans="2:11" ht="12.75">
      <c r="B236" s="252"/>
      <c r="C236" s="248"/>
      <c r="D236" s="247"/>
      <c r="I236" s="235"/>
      <c r="J236" s="235"/>
      <c r="K236" s="235"/>
    </row>
    <row r="237" spans="2:11" ht="12.75">
      <c r="B237" s="252"/>
      <c r="C237" s="248"/>
      <c r="D237" s="247"/>
      <c r="I237" s="235"/>
      <c r="J237" s="235"/>
      <c r="K237" s="235"/>
    </row>
    <row r="238" spans="2:11" ht="12.75">
      <c r="B238" s="252"/>
      <c r="C238" s="248"/>
      <c r="D238" s="247"/>
      <c r="I238" s="235"/>
      <c r="J238" s="235"/>
      <c r="K238" s="235"/>
    </row>
    <row r="239" spans="2:11" ht="12.75">
      <c r="B239" s="252"/>
      <c r="C239" s="248"/>
      <c r="D239" s="247"/>
      <c r="I239" s="235"/>
      <c r="J239" s="235"/>
      <c r="K239" s="235"/>
    </row>
    <row r="240" spans="2:11" ht="12.75">
      <c r="B240" s="252"/>
      <c r="C240" s="248"/>
      <c r="D240" s="247"/>
      <c r="I240" s="235"/>
      <c r="J240" s="235"/>
      <c r="K240" s="235"/>
    </row>
    <row r="241" spans="2:10" ht="12.75">
      <c r="B241" s="252"/>
      <c r="C241" s="248"/>
      <c r="D241" s="247"/>
      <c r="I241" s="235"/>
      <c r="J241" s="235"/>
    </row>
    <row r="242" spans="2:10" ht="12.75">
      <c r="B242" s="252"/>
      <c r="C242" s="248"/>
      <c r="D242" s="247"/>
      <c r="I242" s="235"/>
      <c r="J242" s="235"/>
    </row>
    <row r="243" spans="2:10" ht="12.75">
      <c r="B243" s="252"/>
      <c r="C243" s="248"/>
      <c r="D243" s="247"/>
      <c r="I243" s="235"/>
      <c r="J243" s="235"/>
    </row>
    <row r="244" spans="2:10" ht="12.75">
      <c r="B244" s="252"/>
      <c r="C244" s="248"/>
      <c r="D244" s="247"/>
      <c r="I244" s="235"/>
      <c r="J244" s="235"/>
    </row>
    <row r="245" spans="2:10" ht="12.75">
      <c r="B245" s="252"/>
      <c r="C245" s="248"/>
      <c r="D245" s="247"/>
      <c r="I245" s="235"/>
      <c r="J245" s="235"/>
    </row>
    <row r="246" spans="2:10" ht="12.75">
      <c r="B246" s="252"/>
      <c r="C246" s="248"/>
      <c r="D246" s="247"/>
      <c r="I246" s="235"/>
      <c r="J246" s="235"/>
    </row>
    <row r="247" spans="2:10" ht="12.75">
      <c r="B247" s="252"/>
      <c r="C247" s="248"/>
      <c r="D247" s="247"/>
      <c r="I247" s="235"/>
      <c r="J247" s="235"/>
    </row>
    <row r="248" spans="2:10" ht="12.75">
      <c r="B248" s="252"/>
      <c r="C248" s="248"/>
      <c r="D248" s="247"/>
      <c r="I248" s="235"/>
      <c r="J248" s="235"/>
    </row>
    <row r="249" spans="2:10" ht="12.75">
      <c r="B249" s="252"/>
      <c r="C249" s="248"/>
      <c r="D249" s="247"/>
      <c r="I249" s="235"/>
      <c r="J249" s="235"/>
    </row>
    <row r="250" spans="2:10" ht="12.75">
      <c r="B250" s="252"/>
      <c r="C250" s="248"/>
      <c r="D250" s="247"/>
      <c r="I250" s="235"/>
      <c r="J250" s="235"/>
    </row>
    <row r="251" spans="2:10" ht="12.75">
      <c r="B251" s="252"/>
      <c r="C251" s="248"/>
      <c r="D251" s="247"/>
      <c r="I251" s="235"/>
      <c r="J251" s="235"/>
    </row>
    <row r="252" spans="2:10" ht="12.75">
      <c r="B252" s="252"/>
      <c r="C252" s="248"/>
      <c r="D252" s="247"/>
      <c r="I252" s="235"/>
      <c r="J252" s="235"/>
    </row>
    <row r="253" spans="2:10" ht="12.75">
      <c r="B253" s="252"/>
      <c r="C253" s="248"/>
      <c r="D253" s="247"/>
      <c r="I253" s="235"/>
      <c r="J253" s="235"/>
    </row>
    <row r="254" spans="2:10" ht="12.75">
      <c r="B254" s="252"/>
      <c r="C254" s="248"/>
      <c r="D254" s="247"/>
      <c r="I254" s="235"/>
      <c r="J254" s="235"/>
    </row>
    <row r="255" spans="2:10" ht="12.75">
      <c r="B255" s="252"/>
      <c r="C255" s="248"/>
      <c r="D255" s="247"/>
      <c r="I255" s="235"/>
      <c r="J255" s="235"/>
    </row>
    <row r="256" spans="2:10" ht="12.75">
      <c r="B256" s="252"/>
      <c r="C256" s="248"/>
      <c r="D256" s="247"/>
      <c r="I256" s="235"/>
      <c r="J256" s="235"/>
    </row>
    <row r="257" spans="2:10" ht="12.75">
      <c r="B257" s="252"/>
      <c r="C257" s="248"/>
      <c r="D257" s="247"/>
      <c r="I257" s="235"/>
      <c r="J257" s="235"/>
    </row>
    <row r="258" spans="2:10" ht="12.75">
      <c r="B258" s="252"/>
      <c r="C258" s="248"/>
      <c r="D258" s="247"/>
      <c r="I258" s="235"/>
      <c r="J258" s="235"/>
    </row>
    <row r="259" spans="2:10" ht="12.75">
      <c r="B259" s="252"/>
      <c r="C259" s="248"/>
      <c r="D259" s="247"/>
      <c r="I259" s="235"/>
      <c r="J259" s="235"/>
    </row>
    <row r="260" spans="2:10" ht="12.75">
      <c r="B260" s="252"/>
      <c r="C260" s="248"/>
      <c r="D260" s="247"/>
      <c r="I260" s="235"/>
      <c r="J260" s="235"/>
    </row>
    <row r="261" spans="2:10" ht="12.75">
      <c r="B261" s="252"/>
      <c r="C261" s="248"/>
      <c r="D261" s="247"/>
      <c r="I261" s="235"/>
      <c r="J261" s="235"/>
    </row>
    <row r="262" spans="2:10" ht="12.75">
      <c r="B262" s="252"/>
      <c r="C262" s="248"/>
      <c r="D262" s="247"/>
      <c r="I262" s="235"/>
      <c r="J262" s="235"/>
    </row>
    <row r="263" spans="2:10" ht="12.75">
      <c r="B263" s="252"/>
      <c r="C263" s="248"/>
      <c r="D263" s="247"/>
      <c r="I263" s="235"/>
      <c r="J263" s="235"/>
    </row>
    <row r="264" spans="2:10" ht="12.75">
      <c r="B264" s="252"/>
      <c r="C264" s="248"/>
      <c r="D264" s="247"/>
      <c r="I264" s="235"/>
      <c r="J264" s="235"/>
    </row>
    <row r="265" spans="2:10" ht="12.75">
      <c r="B265" s="252"/>
      <c r="C265" s="248"/>
      <c r="D265" s="247"/>
      <c r="I265" s="235"/>
      <c r="J265" s="235"/>
    </row>
    <row r="266" spans="2:10" ht="12.75">
      <c r="B266" s="252"/>
      <c r="C266" s="248"/>
      <c r="D266" s="247"/>
      <c r="I266" s="235"/>
      <c r="J266" s="235"/>
    </row>
    <row r="267" spans="2:10" ht="12.75">
      <c r="B267" s="252"/>
      <c r="C267" s="248"/>
      <c r="D267" s="247"/>
      <c r="I267" s="235"/>
      <c r="J267" s="235"/>
    </row>
    <row r="268" spans="2:10" ht="12.75">
      <c r="B268" s="252"/>
      <c r="C268" s="248"/>
      <c r="D268" s="247"/>
      <c r="I268" s="235"/>
      <c r="J268" s="235"/>
    </row>
    <row r="269" spans="2:10" ht="12.75">
      <c r="B269" s="252"/>
      <c r="C269" s="248"/>
      <c r="D269" s="247"/>
      <c r="I269" s="235"/>
      <c r="J269" s="235"/>
    </row>
    <row r="270" spans="2:10" ht="12.75">
      <c r="B270" s="252"/>
      <c r="C270" s="248"/>
      <c r="D270" s="247"/>
      <c r="I270" s="235"/>
      <c r="J270" s="235"/>
    </row>
    <row r="271" spans="2:10" ht="12.75">
      <c r="B271" s="252"/>
      <c r="C271" s="248"/>
      <c r="D271" s="247"/>
      <c r="I271" s="235"/>
      <c r="J271" s="235"/>
    </row>
    <row r="272" spans="2:10" ht="12.75">
      <c r="B272" s="252"/>
      <c r="C272" s="248"/>
      <c r="D272" s="247"/>
      <c r="I272" s="235"/>
      <c r="J272" s="235"/>
    </row>
    <row r="273" spans="2:10" ht="12.75">
      <c r="B273" s="252"/>
      <c r="C273" s="248"/>
      <c r="D273" s="247"/>
      <c r="I273" s="235"/>
      <c r="J273" s="235"/>
    </row>
    <row r="274" spans="2:10" ht="12.75">
      <c r="B274" s="252"/>
      <c r="C274" s="248"/>
      <c r="D274" s="247"/>
      <c r="I274" s="235"/>
      <c r="J274" s="235"/>
    </row>
    <row r="275" spans="2:10" ht="12.75">
      <c r="B275" s="252"/>
      <c r="C275" s="248"/>
      <c r="D275" s="247"/>
      <c r="I275" s="235"/>
      <c r="J275" s="235"/>
    </row>
    <row r="276" spans="2:10" ht="12.75">
      <c r="B276" s="252"/>
      <c r="C276" s="248"/>
      <c r="D276" s="247"/>
      <c r="I276" s="235"/>
      <c r="J276" s="235"/>
    </row>
    <row r="277" spans="2:10" ht="12.75">
      <c r="B277" s="252"/>
      <c r="C277" s="248"/>
      <c r="D277" s="247"/>
      <c r="I277" s="235"/>
      <c r="J277" s="235"/>
    </row>
    <row r="278" spans="2:10" ht="12.75">
      <c r="B278" s="252"/>
      <c r="C278" s="248"/>
      <c r="D278" s="247"/>
      <c r="I278" s="235"/>
      <c r="J278" s="235"/>
    </row>
    <row r="279" spans="2:10" ht="12.75">
      <c r="B279" s="252"/>
      <c r="C279" s="248"/>
      <c r="D279" s="247"/>
      <c r="I279" s="235"/>
      <c r="J279" s="235"/>
    </row>
    <row r="280" spans="2:10" ht="12.75">
      <c r="B280" s="252"/>
      <c r="C280" s="248"/>
      <c r="D280" s="247"/>
      <c r="I280" s="235"/>
      <c r="J280" s="235"/>
    </row>
    <row r="281" spans="2:10" ht="12.75">
      <c r="B281" s="252"/>
      <c r="C281" s="248"/>
      <c r="D281" s="247"/>
      <c r="I281" s="235"/>
      <c r="J281" s="235"/>
    </row>
    <row r="282" spans="2:10" ht="12.75">
      <c r="B282" s="252"/>
      <c r="C282" s="248"/>
      <c r="D282" s="247"/>
      <c r="I282" s="235"/>
      <c r="J282" s="235"/>
    </row>
    <row r="283" spans="2:10" ht="12.75">
      <c r="B283" s="252"/>
      <c r="C283" s="248"/>
      <c r="D283" s="247"/>
      <c r="I283" s="235"/>
      <c r="J283" s="235"/>
    </row>
    <row r="284" spans="2:10" ht="12.75">
      <c r="B284" s="252"/>
      <c r="C284" s="248"/>
      <c r="D284" s="247"/>
      <c r="I284" s="235"/>
      <c r="J284" s="235"/>
    </row>
    <row r="285" spans="2:10" ht="12.75">
      <c r="B285" s="252"/>
      <c r="C285" s="248"/>
      <c r="D285" s="247"/>
      <c r="I285" s="235"/>
      <c r="J285" s="235"/>
    </row>
    <row r="286" spans="2:10" ht="12.75">
      <c r="B286" s="252"/>
      <c r="C286" s="248"/>
      <c r="D286" s="247"/>
      <c r="I286" s="235"/>
      <c r="J286" s="235"/>
    </row>
    <row r="287" spans="2:10" ht="12.75">
      <c r="B287" s="252"/>
      <c r="C287" s="248"/>
      <c r="D287" s="247"/>
      <c r="I287" s="235"/>
      <c r="J287" s="235"/>
    </row>
    <row r="288" spans="2:10" ht="12.75">
      <c r="B288" s="252"/>
      <c r="C288" s="248"/>
      <c r="D288" s="247"/>
      <c r="I288" s="235"/>
      <c r="J288" s="235"/>
    </row>
    <row r="289" spans="2:10" ht="12.75">
      <c r="B289" s="252"/>
      <c r="C289" s="248"/>
      <c r="D289" s="247"/>
      <c r="I289" s="235"/>
      <c r="J289" s="235"/>
    </row>
    <row r="290" spans="2:10" ht="12.75">
      <c r="B290" s="252"/>
      <c r="C290" s="248"/>
      <c r="D290" s="247"/>
      <c r="I290" s="235"/>
      <c r="J290" s="235"/>
    </row>
    <row r="291" spans="2:10" ht="12.75">
      <c r="B291" s="252"/>
      <c r="C291" s="248"/>
      <c r="D291" s="247"/>
      <c r="I291" s="235"/>
      <c r="J291" s="235"/>
    </row>
    <row r="292" spans="2:10" ht="12.75">
      <c r="B292" s="252"/>
      <c r="C292" s="248"/>
      <c r="D292" s="247"/>
      <c r="I292" s="235"/>
      <c r="J292" s="235"/>
    </row>
    <row r="293" spans="2:10" ht="12.75">
      <c r="B293" s="252"/>
      <c r="C293" s="248"/>
      <c r="D293" s="247"/>
      <c r="I293" s="235"/>
      <c r="J293" s="235"/>
    </row>
    <row r="294" spans="2:10" ht="12.75">
      <c r="B294" s="252"/>
      <c r="C294" s="248"/>
      <c r="D294" s="247"/>
      <c r="I294" s="235"/>
      <c r="J294" s="235"/>
    </row>
    <row r="295" spans="2:10" ht="12.75">
      <c r="B295" s="252"/>
      <c r="C295" s="248"/>
      <c r="D295" s="247"/>
      <c r="I295" s="235"/>
      <c r="J295" s="235"/>
    </row>
    <row r="296" spans="2:10" ht="12.75">
      <c r="B296" s="252"/>
      <c r="C296" s="248"/>
      <c r="D296" s="247"/>
      <c r="I296" s="235"/>
      <c r="J296" s="235"/>
    </row>
    <row r="297" spans="2:10" ht="12.75">
      <c r="B297" s="252"/>
      <c r="C297" s="248"/>
      <c r="D297" s="247"/>
      <c r="I297" s="235"/>
      <c r="J297" s="235"/>
    </row>
    <row r="298" spans="2:10" ht="12.75">
      <c r="B298" s="252"/>
      <c r="C298" s="248"/>
      <c r="D298" s="247"/>
      <c r="I298" s="235"/>
      <c r="J298" s="235"/>
    </row>
    <row r="299" spans="2:10" ht="12.75">
      <c r="B299" s="252"/>
      <c r="C299" s="248"/>
      <c r="D299" s="247"/>
      <c r="I299" s="235"/>
      <c r="J299" s="235"/>
    </row>
    <row r="300" spans="9:10" ht="12.75">
      <c r="I300" s="235"/>
      <c r="J300" s="235"/>
    </row>
    <row r="301" spans="9:10" ht="12.75">
      <c r="I301" s="235"/>
      <c r="J301" s="235"/>
    </row>
    <row r="302" spans="9:10" ht="12.75">
      <c r="I302" s="235"/>
      <c r="J302" s="235"/>
    </row>
    <row r="303" spans="9:10" ht="12.75">
      <c r="I303" s="235"/>
      <c r="J303" s="235"/>
    </row>
    <row r="304" spans="9:10" ht="12.75">
      <c r="I304" s="235"/>
      <c r="J304" s="235"/>
    </row>
    <row r="305" spans="9:10" ht="12.75">
      <c r="I305" s="235"/>
      <c r="J305" s="235"/>
    </row>
    <row r="306" spans="9:10" ht="12.75">
      <c r="I306" s="235"/>
      <c r="J306" s="235"/>
    </row>
    <row r="307" spans="9:10" ht="12.75">
      <c r="I307" s="235"/>
      <c r="J307" s="235"/>
    </row>
    <row r="308" spans="9:10" ht="12.75">
      <c r="I308" s="235"/>
      <c r="J308" s="235"/>
    </row>
    <row r="309" spans="9:10" ht="12.75">
      <c r="I309" s="235"/>
      <c r="J309" s="235"/>
    </row>
    <row r="310" spans="9:10" ht="12.75">
      <c r="I310" s="235"/>
      <c r="J310" s="235"/>
    </row>
    <row r="311" spans="9:10" ht="12.75">
      <c r="I311" s="235"/>
      <c r="J311" s="235"/>
    </row>
    <row r="312" spans="9:10" ht="12.75">
      <c r="I312" s="235"/>
      <c r="J312" s="235"/>
    </row>
    <row r="313" spans="9:10" ht="12.75">
      <c r="I313" s="235"/>
      <c r="J313" s="235"/>
    </row>
    <row r="314" spans="9:10" ht="12.75">
      <c r="I314" s="235"/>
      <c r="J314" s="235"/>
    </row>
    <row r="315" spans="9:10" ht="12.75">
      <c r="I315" s="235"/>
      <c r="J315" s="235"/>
    </row>
    <row r="316" spans="9:10" ht="12.75">
      <c r="I316" s="235"/>
      <c r="J316" s="235"/>
    </row>
    <row r="317" spans="9:10" ht="12.75">
      <c r="I317" s="235"/>
      <c r="J317" s="235"/>
    </row>
    <row r="318" spans="9:10" ht="12.75">
      <c r="I318" s="235"/>
      <c r="J318" s="235"/>
    </row>
    <row r="319" spans="9:10" ht="12.75">
      <c r="I319" s="235"/>
      <c r="J319" s="235"/>
    </row>
    <row r="320" spans="9:10" ht="12.75">
      <c r="I320" s="235"/>
      <c r="J320" s="235"/>
    </row>
    <row r="321" spans="9:10" ht="12.75">
      <c r="I321" s="235"/>
      <c r="J321" s="235"/>
    </row>
    <row r="322" spans="9:10" ht="12.75">
      <c r="I322" s="235"/>
      <c r="J322" s="235"/>
    </row>
    <row r="323" spans="9:10" ht="12.75">
      <c r="I323" s="235"/>
      <c r="J323" s="235"/>
    </row>
    <row r="324" ht="12.75">
      <c r="I324" s="235"/>
    </row>
    <row r="325" ht="12.75">
      <c r="I325" s="235"/>
    </row>
    <row r="326" ht="12.75">
      <c r="I326" s="235"/>
    </row>
    <row r="327" ht="12.75">
      <c r="I327" s="235"/>
    </row>
    <row r="328" ht="12.75">
      <c r="I328" s="235"/>
    </row>
    <row r="329" ht="12.75">
      <c r="I329" s="235"/>
    </row>
    <row r="330" ht="12.75">
      <c r="I330" s="235"/>
    </row>
    <row r="331" ht="12.75">
      <c r="I331" s="235"/>
    </row>
    <row r="332" ht="12.75">
      <c r="I332" s="235"/>
    </row>
    <row r="333" ht="12.75">
      <c r="I333" s="235"/>
    </row>
    <row r="334" ht="12.75">
      <c r="I334" s="235"/>
    </row>
    <row r="335" ht="12.75">
      <c r="I335" s="235"/>
    </row>
    <row r="336" ht="12.75">
      <c r="I336" s="235"/>
    </row>
    <row r="337" ht="12.75">
      <c r="I337" s="235"/>
    </row>
    <row r="338" ht="12.75">
      <c r="I338" s="235"/>
    </row>
    <row r="339" ht="12.75">
      <c r="I339" s="235"/>
    </row>
    <row r="340" ht="12.75">
      <c r="I340" s="235"/>
    </row>
    <row r="341" ht="12.75">
      <c r="I341" s="235"/>
    </row>
    <row r="342" ht="12.75">
      <c r="I342" s="235"/>
    </row>
    <row r="343" ht="12.75">
      <c r="I343" s="235"/>
    </row>
    <row r="344" ht="12.75">
      <c r="I344" s="235"/>
    </row>
    <row r="345" ht="12.75">
      <c r="I345" s="235"/>
    </row>
    <row r="346" ht="12.75">
      <c r="I346" s="235"/>
    </row>
    <row r="347" ht="12.75">
      <c r="I347" s="235"/>
    </row>
    <row r="348" ht="12.75">
      <c r="I348" s="235"/>
    </row>
    <row r="349" ht="12.75">
      <c r="I349" s="235"/>
    </row>
    <row r="350" ht="12.75">
      <c r="I350" s="235"/>
    </row>
    <row r="351" ht="12.75">
      <c r="I351" s="235"/>
    </row>
    <row r="352" ht="12.75">
      <c r="I352" s="235"/>
    </row>
    <row r="353" ht="12.75">
      <c r="I353" s="235"/>
    </row>
    <row r="354" ht="12.75">
      <c r="I354" s="235"/>
    </row>
    <row r="355" ht="12.75">
      <c r="I355" s="235"/>
    </row>
    <row r="356" ht="12.75">
      <c r="I356" s="235"/>
    </row>
    <row r="357" ht="12.75">
      <c r="I357" s="235"/>
    </row>
    <row r="358" ht="12.75">
      <c r="I358" s="235"/>
    </row>
    <row r="359" ht="12.75">
      <c r="I359" s="235"/>
    </row>
    <row r="360" ht="12.75">
      <c r="I360" s="235"/>
    </row>
    <row r="361" ht="12.75">
      <c r="I361" s="235"/>
    </row>
    <row r="362" ht="12.75">
      <c r="I362" s="235"/>
    </row>
    <row r="363" ht="12.75">
      <c r="I363" s="235"/>
    </row>
    <row r="364" ht="12.75">
      <c r="I364" s="235"/>
    </row>
    <row r="365" ht="12.75">
      <c r="I365" s="235"/>
    </row>
    <row r="366" ht="12.75">
      <c r="I366" s="235"/>
    </row>
    <row r="367" ht="12.75">
      <c r="I367" s="235"/>
    </row>
    <row r="368" ht="12.75">
      <c r="I368" s="235"/>
    </row>
    <row r="369" ht="12.75">
      <c r="I369" s="235"/>
    </row>
    <row r="370" ht="12.75">
      <c r="I370" s="235"/>
    </row>
    <row r="371" ht="12.75">
      <c r="I371" s="235"/>
    </row>
    <row r="372" ht="12.75">
      <c r="I372" s="235"/>
    </row>
    <row r="373" ht="12.75">
      <c r="I373" s="235"/>
    </row>
    <row r="374" ht="12.75">
      <c r="I374" s="235"/>
    </row>
    <row r="375" ht="12.75">
      <c r="I375" s="235"/>
    </row>
    <row r="376" ht="12.75">
      <c r="I376" s="235"/>
    </row>
    <row r="377" ht="12.75">
      <c r="I377" s="235"/>
    </row>
    <row r="378" ht="12.75">
      <c r="I378" s="235"/>
    </row>
    <row r="379" ht="12.75">
      <c r="I379" s="235"/>
    </row>
    <row r="380" ht="12.75">
      <c r="I380" s="235"/>
    </row>
    <row r="381" ht="12.75">
      <c r="I381" s="235"/>
    </row>
    <row r="382" ht="12.75">
      <c r="I382" s="235"/>
    </row>
    <row r="383" ht="12.75">
      <c r="I383" s="235"/>
    </row>
    <row r="384" ht="12.75">
      <c r="I384" s="235"/>
    </row>
    <row r="385" ht="12.75">
      <c r="I385" s="235"/>
    </row>
    <row r="386" ht="12.75">
      <c r="I386" s="235"/>
    </row>
    <row r="387" ht="12.75">
      <c r="I387" s="235"/>
    </row>
    <row r="388" ht="12.75">
      <c r="I388" s="235"/>
    </row>
    <row r="389" ht="12.75">
      <c r="I389" s="235"/>
    </row>
    <row r="390" ht="12.75">
      <c r="I390" s="235"/>
    </row>
    <row r="391" ht="12.75">
      <c r="I391" s="235"/>
    </row>
    <row r="392" ht="12.75">
      <c r="I392" s="235"/>
    </row>
    <row r="393" ht="12.75">
      <c r="I393" s="235"/>
    </row>
    <row r="394" ht="12.75">
      <c r="I394" s="235"/>
    </row>
    <row r="395" ht="12.75">
      <c r="I395" s="235"/>
    </row>
    <row r="396" ht="12.75">
      <c r="I396" s="235"/>
    </row>
    <row r="397" ht="12.75">
      <c r="I397" s="235"/>
    </row>
    <row r="398" ht="12.75">
      <c r="I398" s="235"/>
    </row>
    <row r="399" ht="12.75">
      <c r="I399" s="235"/>
    </row>
    <row r="400" ht="12.75">
      <c r="I400" s="235"/>
    </row>
    <row r="401" ht="12.75">
      <c r="I401" s="235"/>
    </row>
    <row r="402" ht="12.75">
      <c r="I402" s="235"/>
    </row>
    <row r="403" ht="12.75">
      <c r="I403" s="235"/>
    </row>
    <row r="404" ht="12.75">
      <c r="I404" s="235"/>
    </row>
    <row r="405" ht="12.75">
      <c r="I405" s="235"/>
    </row>
    <row r="406" ht="12.75">
      <c r="I406" s="235"/>
    </row>
  </sheetData>
  <sheetProtection/>
  <mergeCells count="22">
    <mergeCell ref="B6:F7"/>
    <mergeCell ref="G6:H17"/>
    <mergeCell ref="B35:G35"/>
    <mergeCell ref="I35:L35"/>
    <mergeCell ref="B17:C17"/>
    <mergeCell ref="I6:M6"/>
    <mergeCell ref="I7:M7"/>
    <mergeCell ref="B9:F9"/>
    <mergeCell ref="B36:G36"/>
    <mergeCell ref="B19:F19"/>
    <mergeCell ref="H19:L19"/>
    <mergeCell ref="B20:F20"/>
    <mergeCell ref="H22:L30"/>
    <mergeCell ref="B30:C30"/>
    <mergeCell ref="B34:G34"/>
    <mergeCell ref="I34:L34"/>
    <mergeCell ref="B10:F10"/>
    <mergeCell ref="B11:F11"/>
    <mergeCell ref="B12:F12"/>
    <mergeCell ref="B14:C14"/>
    <mergeCell ref="B15:C15"/>
    <mergeCell ref="B16:C16"/>
  </mergeCells>
  <conditionalFormatting sqref="G118">
    <cfRule type="iconSet" priority="7" dxfId="3">
      <iconSet iconSet="3Symbols2">
        <cfvo type="percent" val="0"/>
        <cfvo type="num" val="0"/>
        <cfvo gte="0" type="num" val="0"/>
      </iconSet>
    </cfRule>
  </conditionalFormatting>
  <conditionalFormatting sqref="F16">
    <cfRule type="iconSet" priority="6" dxfId="3">
      <iconSet iconSet="3Symbols2">
        <cfvo type="percent" val="0"/>
        <cfvo type="num" val="0"/>
        <cfvo gte="0" type="num" val="0"/>
      </iconSet>
    </cfRule>
  </conditionalFormatting>
  <conditionalFormatting sqref="F15">
    <cfRule type="iconSet" priority="5" dxfId="3">
      <iconSet iconSet="3Symbols2">
        <cfvo type="percent" val="0"/>
        <cfvo type="num" val="0"/>
        <cfvo gte="0" type="num" val="0"/>
      </iconSet>
    </cfRule>
  </conditionalFormatting>
  <conditionalFormatting sqref="F23:F29">
    <cfRule type="iconSet" priority="4" dxfId="3">
      <iconSet iconSet="3Symbols2">
        <cfvo type="percent" val="0"/>
        <cfvo type="num" val="0"/>
        <cfvo gte="0" type="num" val="0"/>
      </iconSet>
    </cfRule>
  </conditionalFormatting>
  <conditionalFormatting sqref="F30">
    <cfRule type="iconSet" priority="3" dxfId="3">
      <iconSet iconSet="3Symbols2">
        <cfvo type="percent" val="0"/>
        <cfvo type="num" val="0"/>
        <cfvo gte="0" type="num" val="0"/>
      </iconSet>
    </cfRule>
  </conditionalFormatting>
  <conditionalFormatting sqref="G44">
    <cfRule type="iconSet" priority="2" dxfId="3">
      <iconSet iconSet="3Symbols2">
        <cfvo type="percent" val="0"/>
        <cfvo type="num" val="0"/>
        <cfvo gte="0" type="num" val="0"/>
      </iconSet>
    </cfRule>
  </conditionalFormatting>
  <conditionalFormatting sqref="D17:F17">
    <cfRule type="iconSet" priority="1" dxfId="3">
      <iconSet iconSet="3Symbols2">
        <cfvo type="percent" val="0"/>
        <cfvo type="num" val="0"/>
        <cfvo gte="0" type="num" val="0"/>
      </iconSet>
    </cfRule>
  </conditionalFormatting>
  <conditionalFormatting sqref="G45:G117 G38:G43">
    <cfRule type="iconSet" priority="8" dxfId="3">
      <iconSet iconSet="3Symbols2">
        <cfvo type="percent" val="0"/>
        <cfvo type="num" val="0"/>
        <cfvo gte="0" type="num" val="0"/>
      </iconSet>
    </cfRule>
  </conditionalFormatting>
  <dataValidations count="2">
    <dataValidation type="list" allowBlank="1" showInputMessage="1" showErrorMessage="1" sqref="D38:D118">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38:C118"/>
  </dataValidations>
  <printOptions/>
  <pageMargins left="0.2362204724409449" right="0.2362204724409449" top="0.31496062992125984" bottom="0.5118110236220472" header="0.31496062992125984" footer="0.5118110236220472"/>
  <pageSetup fitToHeight="1" fitToWidth="1" orientation="portrait" paperSize="9" scale="35" r:id="rId3"/>
  <drawing r:id="rId2"/>
  <legacyDrawing r:id="rId1"/>
</worksheet>
</file>

<file path=xl/worksheets/sheet6.xml><?xml version="1.0" encoding="utf-8"?>
<worksheet xmlns="http://schemas.openxmlformats.org/spreadsheetml/2006/main" xmlns:r="http://schemas.openxmlformats.org/officeDocument/2006/relationships">
  <sheetPr codeName="Feuil6">
    <tabColor theme="8" tint="-0.24997000396251678"/>
    <pageSetUpPr fitToPage="1"/>
  </sheetPr>
  <dimension ref="A1:IU406"/>
  <sheetViews>
    <sheetView showGridLines="0" zoomScalePageLayoutView="125" workbookViewId="0" topLeftCell="A1">
      <selection activeCell="B2" sqref="B2"/>
    </sheetView>
  </sheetViews>
  <sheetFormatPr defaultColWidth="9.140625" defaultRowHeight="12.75"/>
  <cols>
    <col min="1" max="1" width="1.7109375" style="160" customWidth="1"/>
    <col min="2" max="2" width="36.7109375" style="160" customWidth="1"/>
    <col min="3" max="3" width="10.28125" style="221" customWidth="1"/>
    <col min="4" max="4" width="22.421875" style="164" customWidth="1"/>
    <col min="5" max="5" width="20.8515625" style="164" customWidth="1"/>
    <col min="6" max="6" width="16.140625" style="164" customWidth="1"/>
    <col min="7" max="7" width="15.421875" style="160" customWidth="1"/>
    <col min="8" max="8" width="14.28125" style="160" customWidth="1"/>
    <col min="9" max="9" width="37.00390625" style="165" customWidth="1"/>
    <col min="10" max="10" width="19.00390625" style="160" customWidth="1"/>
    <col min="11" max="11" width="17.421875" style="160" customWidth="1"/>
    <col min="12" max="12" width="23.7109375" style="160" customWidth="1"/>
    <col min="13" max="13" width="21.00390625" style="160" customWidth="1"/>
    <col min="14" max="14" width="31.7109375" style="160" bestFit="1" customWidth="1"/>
    <col min="15" max="15" width="39.140625" style="160" hidden="1" customWidth="1"/>
    <col min="16" max="16" width="16.8515625" style="160" hidden="1" customWidth="1"/>
    <col min="17" max="17" width="18.28125" style="160" hidden="1" customWidth="1"/>
    <col min="18" max="18" width="14.7109375" style="160" customWidth="1"/>
    <col min="19" max="19" width="22.421875" style="160" bestFit="1" customWidth="1"/>
    <col min="20" max="20" width="22.7109375" style="160" bestFit="1" customWidth="1"/>
    <col min="21" max="21" width="20.8515625" style="160" bestFit="1" customWidth="1"/>
    <col min="22" max="22" width="26.57421875" style="160" bestFit="1" customWidth="1"/>
    <col min="23" max="23" width="19.28125" style="160" bestFit="1" customWidth="1"/>
    <col min="24" max="24" width="11.7109375" style="160" bestFit="1" customWidth="1"/>
    <col min="25" max="16384" width="9.140625" style="160" customWidth="1"/>
  </cols>
  <sheetData>
    <row r="1" spans="2:4" ht="15.75" customHeight="1">
      <c r="B1" s="161"/>
      <c r="C1" s="162"/>
      <c r="D1" s="163"/>
    </row>
    <row r="2" spans="1:17" ht="28.5" customHeight="1">
      <c r="A2" s="166"/>
      <c r="B2" s="413" t="str">
        <f ca="1">"Budget Mensuel : "&amp;MID(CELL("nomfichier",A1),FIND("]",CELL("nomfichier",A1),1)+1,30)</f>
        <v>Budget Mensuel : Juin</v>
      </c>
      <c r="C2" s="167"/>
      <c r="D2" s="168"/>
      <c r="E2" s="169"/>
      <c r="F2" s="169"/>
      <c r="G2" s="170"/>
      <c r="H2" s="170"/>
      <c r="I2" s="170"/>
      <c r="J2" s="170"/>
      <c r="K2" s="170"/>
      <c r="L2" s="170"/>
      <c r="M2" s="170"/>
      <c r="N2" s="170"/>
      <c r="O2" s="170"/>
      <c r="P2" s="170"/>
      <c r="Q2" s="170"/>
    </row>
    <row r="3" spans="1:17" ht="15" customHeight="1">
      <c r="A3" s="166"/>
      <c r="B3" s="171"/>
      <c r="C3" s="172"/>
      <c r="D3" s="173"/>
      <c r="E3" s="169"/>
      <c r="F3" s="169"/>
      <c r="G3" s="174"/>
      <c r="H3" s="170"/>
      <c r="I3" s="170"/>
      <c r="J3" s="170"/>
      <c r="K3" s="170"/>
      <c r="L3" s="170"/>
      <c r="M3" s="170"/>
      <c r="N3" s="170"/>
      <c r="O3" s="170"/>
      <c r="P3" s="170"/>
      <c r="Q3" s="170"/>
    </row>
    <row r="4" spans="2:17" ht="12.75" customHeight="1">
      <c r="B4" s="175"/>
      <c r="C4" s="176"/>
      <c r="D4" s="177"/>
      <c r="E4"/>
      <c r="F4" s="179"/>
      <c r="G4" s="180"/>
      <c r="H4" s="170"/>
      <c r="I4" s="170"/>
      <c r="J4" s="170"/>
      <c r="K4" s="170"/>
      <c r="L4" s="170"/>
      <c r="M4" s="170"/>
      <c r="N4" s="170"/>
      <c r="O4" s="170"/>
      <c r="P4" s="170"/>
      <c r="Q4" s="170"/>
    </row>
    <row r="5" spans="2:17" ht="12.75" customHeight="1">
      <c r="B5" s="175"/>
      <c r="C5" s="176"/>
      <c r="D5" s="177"/>
      <c r="E5" s="178"/>
      <c r="F5" s="179"/>
      <c r="G5" s="180"/>
      <c r="H5" s="170"/>
      <c r="I5" s="170"/>
      <c r="J5" s="170"/>
      <c r="K5" s="170"/>
      <c r="L5" s="170"/>
      <c r="M5" s="170"/>
      <c r="N5" s="170"/>
      <c r="O5" s="170"/>
      <c r="P5" s="170"/>
      <c r="Q5" s="170"/>
    </row>
    <row r="6" spans="2:17" ht="12.75" customHeight="1">
      <c r="B6" s="347" t="s">
        <v>143</v>
      </c>
      <c r="C6" s="348"/>
      <c r="D6" s="348"/>
      <c r="E6" s="348"/>
      <c r="F6" s="349"/>
      <c r="G6" s="354"/>
      <c r="H6" s="355"/>
      <c r="I6" s="362" t="s">
        <v>107</v>
      </c>
      <c r="J6" s="363"/>
      <c r="K6" s="363"/>
      <c r="L6" s="363"/>
      <c r="M6" s="363"/>
      <c r="N6" s="170"/>
      <c r="O6" s="170"/>
      <c r="P6" s="170"/>
      <c r="Q6" s="170"/>
    </row>
    <row r="7" spans="2:17" ht="12.75" customHeight="1">
      <c r="B7" s="350"/>
      <c r="C7" s="351"/>
      <c r="D7" s="351"/>
      <c r="E7" s="351"/>
      <c r="F7" s="352"/>
      <c r="G7" s="356"/>
      <c r="H7" s="355"/>
      <c r="I7" s="327" t="s">
        <v>108</v>
      </c>
      <c r="J7" s="328"/>
      <c r="K7" s="328"/>
      <c r="L7" s="328"/>
      <c r="M7" s="328"/>
      <c r="N7" s="170"/>
      <c r="O7" s="170"/>
      <c r="P7" s="170"/>
      <c r="Q7" s="170"/>
    </row>
    <row r="8" spans="2:17" ht="3.75" customHeight="1">
      <c r="B8" s="181"/>
      <c r="C8" s="176"/>
      <c r="D8" s="177"/>
      <c r="E8" s="178"/>
      <c r="F8" s="182"/>
      <c r="G8" s="356"/>
      <c r="H8" s="355"/>
      <c r="I8" s="170"/>
      <c r="J8" s="170"/>
      <c r="K8" s="170"/>
      <c r="L8" s="170"/>
      <c r="M8" s="170"/>
      <c r="N8" s="170"/>
      <c r="O8" s="170"/>
      <c r="P8" s="170"/>
      <c r="Q8" s="170"/>
    </row>
    <row r="9" spans="2:17" ht="36.75">
      <c r="B9" s="333" t="s">
        <v>113</v>
      </c>
      <c r="C9" s="334"/>
      <c r="D9" s="334"/>
      <c r="E9" s="334"/>
      <c r="F9" s="335"/>
      <c r="G9" s="356"/>
      <c r="H9" s="355"/>
      <c r="I9" s="170"/>
      <c r="J9" s="170"/>
      <c r="K9" s="170"/>
      <c r="L9" s="170"/>
      <c r="M9" s="170"/>
      <c r="N9" s="170"/>
      <c r="O9" s="309" t="s">
        <v>99</v>
      </c>
      <c r="P9" s="310" t="s">
        <v>105</v>
      </c>
      <c r="Q9" s="310" t="s">
        <v>106</v>
      </c>
    </row>
    <row r="10" spans="2:17" ht="36.75">
      <c r="B10" s="336">
        <f>IF(F17=0,"",IF(F17&lt;0,Budget_négatif,Budget_positif))</f>
      </c>
      <c r="C10" s="337"/>
      <c r="D10" s="337"/>
      <c r="E10" s="337"/>
      <c r="F10" s="338"/>
      <c r="G10" s="356"/>
      <c r="H10" s="355"/>
      <c r="I10" s="170"/>
      <c r="J10" s="170"/>
      <c r="K10" s="170"/>
      <c r="L10" s="170"/>
      <c r="M10" s="170"/>
      <c r="N10" s="170"/>
      <c r="O10" s="311" t="s">
        <v>110</v>
      </c>
      <c r="P10" s="310"/>
      <c r="Q10" s="310"/>
    </row>
    <row r="11" spans="2:17" ht="12.75">
      <c r="B11" s="339">
        <f>IF(F15=0,"",IF(F15&gt;0,Resouces_positives,Resources_négatives))</f>
      </c>
      <c r="C11" s="340"/>
      <c r="D11" s="340"/>
      <c r="E11" s="340"/>
      <c r="F11" s="341"/>
      <c r="G11" s="356"/>
      <c r="H11" s="355"/>
      <c r="I11" s="185"/>
      <c r="J11" s="184"/>
      <c r="K11" s="186"/>
      <c r="L11" s="187"/>
      <c r="O11" s="311" t="s">
        <v>111</v>
      </c>
      <c r="P11" s="310"/>
      <c r="Q11" s="310"/>
    </row>
    <row r="12" spans="2:17" ht="12.75">
      <c r="B12" s="336">
        <f>IF(F16=0,"",IF(F16&gt;0,Dépenses_positives,Dépenses_négatives))</f>
      </c>
      <c r="C12" s="337"/>
      <c r="D12" s="337"/>
      <c r="E12" s="337"/>
      <c r="F12" s="338"/>
      <c r="G12" s="356"/>
      <c r="H12" s="355"/>
      <c r="I12" s="185"/>
      <c r="J12" s="184"/>
      <c r="K12" s="186"/>
      <c r="L12" s="187"/>
      <c r="O12" s="311" t="s">
        <v>112</v>
      </c>
      <c r="P12" s="310"/>
      <c r="Q12" s="310"/>
    </row>
    <row r="13" spans="2:17" ht="12.75">
      <c r="B13" s="188"/>
      <c r="C13" s="189"/>
      <c r="D13" s="177"/>
      <c r="E13" s="177"/>
      <c r="F13" s="190"/>
      <c r="G13" s="356"/>
      <c r="H13" s="355"/>
      <c r="I13" s="185"/>
      <c r="J13" s="184"/>
      <c r="K13" s="186"/>
      <c r="L13" s="187"/>
      <c r="O13" s="311" t="s">
        <v>114</v>
      </c>
      <c r="P13" s="310"/>
      <c r="Q13" s="310"/>
    </row>
    <row r="14" spans="2:17" ht="15" customHeight="1">
      <c r="B14" s="342" t="s">
        <v>24</v>
      </c>
      <c r="C14" s="343"/>
      <c r="D14" s="254" t="s">
        <v>50</v>
      </c>
      <c r="E14" s="255" t="s">
        <v>51</v>
      </c>
      <c r="F14" s="256" t="s">
        <v>17</v>
      </c>
      <c r="G14" s="356"/>
      <c r="H14" s="355"/>
      <c r="I14" s="160"/>
      <c r="M14" s="183"/>
      <c r="O14" s="311" t="s">
        <v>115</v>
      </c>
      <c r="P14" s="310"/>
      <c r="Q14" s="310"/>
    </row>
    <row r="15" spans="2:17" ht="15" customHeight="1">
      <c r="B15" s="344" t="s">
        <v>33</v>
      </c>
      <c r="C15" s="345"/>
      <c r="D15" s="191">
        <f>D30</f>
        <v>0</v>
      </c>
      <c r="E15" s="191">
        <f>E30</f>
        <v>0</v>
      </c>
      <c r="F15" s="103">
        <f>E15-D15</f>
        <v>0</v>
      </c>
      <c r="G15" s="356"/>
      <c r="H15" s="355"/>
      <c r="I15" s="160"/>
      <c r="M15" s="183"/>
      <c r="O15" s="311" t="s">
        <v>144</v>
      </c>
      <c r="P15" s="310"/>
      <c r="Q15" s="310"/>
    </row>
    <row r="16" spans="2:17" ht="15" customHeight="1">
      <c r="B16" s="344" t="s">
        <v>34</v>
      </c>
      <c r="C16" s="345"/>
      <c r="D16" s="192">
        <f>E118</f>
        <v>0</v>
      </c>
      <c r="E16" s="192">
        <f>F118</f>
        <v>0</v>
      </c>
      <c r="F16" s="103">
        <f>D16-E16</f>
        <v>0</v>
      </c>
      <c r="G16" s="356"/>
      <c r="H16" s="355"/>
      <c r="I16" s="160"/>
      <c r="M16" s="183"/>
      <c r="O16" s="311" t="s">
        <v>145</v>
      </c>
      <c r="P16" s="310"/>
      <c r="Q16" s="310"/>
    </row>
    <row r="17" spans="2:17" ht="15" customHeight="1">
      <c r="B17" s="322" t="s">
        <v>139</v>
      </c>
      <c r="C17" s="323"/>
      <c r="D17" s="104">
        <f>D15-D16</f>
        <v>0</v>
      </c>
      <c r="E17" s="104">
        <f>E15-E16</f>
        <v>0</v>
      </c>
      <c r="F17" s="105">
        <f>E17-D17</f>
        <v>0</v>
      </c>
      <c r="G17" s="356"/>
      <c r="H17" s="355"/>
      <c r="I17" s="160"/>
      <c r="M17" s="183"/>
      <c r="O17" s="311" t="s">
        <v>116</v>
      </c>
      <c r="P17" s="310"/>
      <c r="Q17" s="310"/>
    </row>
    <row r="18" spans="1:17" ht="12.75">
      <c r="A18" s="183"/>
      <c r="B18" s="183"/>
      <c r="C18" s="193"/>
      <c r="D18" s="194"/>
      <c r="E18" s="194"/>
      <c r="F18" s="194"/>
      <c r="G18" s="183"/>
      <c r="H18" s="195"/>
      <c r="I18" s="196"/>
      <c r="M18" s="183"/>
      <c r="N18" s="183"/>
      <c r="O18" s="311" t="s">
        <v>117</v>
      </c>
      <c r="P18" s="310"/>
      <c r="Q18" s="310"/>
    </row>
    <row r="19" spans="2:17" ht="15">
      <c r="B19" s="324" t="s">
        <v>94</v>
      </c>
      <c r="C19" s="325"/>
      <c r="D19" s="325"/>
      <c r="E19" s="325"/>
      <c r="F19" s="326"/>
      <c r="G19" s="197"/>
      <c r="H19" s="346"/>
      <c r="I19" s="346"/>
      <c r="J19" s="346"/>
      <c r="K19" s="346"/>
      <c r="L19" s="346"/>
      <c r="O19" s="311" t="s">
        <v>118</v>
      </c>
      <c r="P19" s="310"/>
      <c r="Q19" s="310"/>
    </row>
    <row r="20" spans="2:17" ht="12.75">
      <c r="B20" s="357" t="s">
        <v>140</v>
      </c>
      <c r="C20" s="358"/>
      <c r="D20" s="358"/>
      <c r="E20" s="358"/>
      <c r="F20" s="359"/>
      <c r="G20" s="197"/>
      <c r="H20" s="198"/>
      <c r="I20" s="196"/>
      <c r="O20" s="311" t="s">
        <v>146</v>
      </c>
      <c r="P20" s="310"/>
      <c r="Q20" s="310"/>
    </row>
    <row r="21" spans="2:17" ht="15">
      <c r="B21" s="199"/>
      <c r="C21" s="200"/>
      <c r="D21" s="201"/>
      <c r="E21" s="200"/>
      <c r="F21" s="202"/>
      <c r="G21" s="197"/>
      <c r="H21" s="198"/>
      <c r="I21" s="196"/>
      <c r="O21" s="311" t="s">
        <v>119</v>
      </c>
      <c r="P21" s="310"/>
      <c r="Q21" s="310"/>
    </row>
    <row r="22" spans="2:17" ht="33.75">
      <c r="B22" s="262" t="s">
        <v>97</v>
      </c>
      <c r="C22" s="257" t="s">
        <v>98</v>
      </c>
      <c r="D22" s="258" t="s">
        <v>30</v>
      </c>
      <c r="E22" s="259" t="s">
        <v>25</v>
      </c>
      <c r="F22" s="260" t="s">
        <v>31</v>
      </c>
      <c r="G22" s="197"/>
      <c r="H22" s="329"/>
      <c r="I22" s="329"/>
      <c r="J22" s="329"/>
      <c r="K22" s="329"/>
      <c r="L22" s="329"/>
      <c r="O22" s="311" t="s">
        <v>120</v>
      </c>
      <c r="P22" s="310"/>
      <c r="Q22" s="310"/>
    </row>
    <row r="23" spans="2:17" ht="12.75">
      <c r="B23" s="203" t="s">
        <v>124</v>
      </c>
      <c r="C23" s="261">
        <v>1</v>
      </c>
      <c r="D23" s="99"/>
      <c r="E23" s="99"/>
      <c r="F23" s="106">
        <f aca="true" t="shared" si="0" ref="F23:F29">E23-D23</f>
        <v>0</v>
      </c>
      <c r="G23" s="197"/>
      <c r="H23" s="329"/>
      <c r="I23" s="329"/>
      <c r="J23" s="329"/>
      <c r="K23" s="329"/>
      <c r="L23" s="329"/>
      <c r="O23" s="311" t="s">
        <v>121</v>
      </c>
      <c r="P23" s="310"/>
      <c r="Q23" s="310"/>
    </row>
    <row r="24" spans="2:17" ht="12.75">
      <c r="B24" s="203" t="s">
        <v>125</v>
      </c>
      <c r="C24" s="261">
        <v>1</v>
      </c>
      <c r="D24" s="99"/>
      <c r="E24" s="99"/>
      <c r="F24" s="106">
        <f t="shared" si="0"/>
        <v>0</v>
      </c>
      <c r="G24" s="197"/>
      <c r="H24" s="329"/>
      <c r="I24" s="329"/>
      <c r="J24" s="329"/>
      <c r="K24" s="329"/>
      <c r="L24" s="329"/>
      <c r="O24" s="311" t="s">
        <v>122</v>
      </c>
      <c r="P24" s="310"/>
      <c r="Q24" s="310"/>
    </row>
    <row r="25" spans="2:17" ht="12.75">
      <c r="B25" s="203" t="s">
        <v>126</v>
      </c>
      <c r="C25" s="261">
        <v>1</v>
      </c>
      <c r="D25" s="99"/>
      <c r="E25" s="99"/>
      <c r="F25" s="106">
        <f t="shared" si="0"/>
        <v>0</v>
      </c>
      <c r="G25" s="197"/>
      <c r="H25" s="329"/>
      <c r="I25" s="329"/>
      <c r="J25" s="329"/>
      <c r="K25" s="329"/>
      <c r="L25" s="329"/>
      <c r="O25" s="311" t="s">
        <v>123</v>
      </c>
      <c r="P25" s="310"/>
      <c r="Q25" s="310"/>
    </row>
    <row r="26" spans="2:17" ht="12.75">
      <c r="B26" s="203" t="s">
        <v>127</v>
      </c>
      <c r="C26" s="261">
        <v>2</v>
      </c>
      <c r="D26" s="99"/>
      <c r="E26" s="99"/>
      <c r="F26" s="106">
        <f t="shared" si="0"/>
        <v>0</v>
      </c>
      <c r="G26" s="197"/>
      <c r="H26" s="329"/>
      <c r="I26" s="329"/>
      <c r="J26" s="329"/>
      <c r="K26" s="329"/>
      <c r="L26" s="329"/>
      <c r="O26" s="311" t="s">
        <v>100</v>
      </c>
      <c r="P26" s="310"/>
      <c r="Q26" s="310"/>
    </row>
    <row r="27" spans="2:12" ht="12.75">
      <c r="B27" s="203" t="s">
        <v>128</v>
      </c>
      <c r="C27" s="261">
        <v>2</v>
      </c>
      <c r="D27" s="99"/>
      <c r="E27" s="99"/>
      <c r="F27" s="106">
        <f t="shared" si="0"/>
        <v>0</v>
      </c>
      <c r="G27" s="197"/>
      <c r="H27" s="329"/>
      <c r="I27" s="329"/>
      <c r="J27" s="329"/>
      <c r="K27" s="329"/>
      <c r="L27" s="329"/>
    </row>
    <row r="28" spans="2:12" ht="12.75">
      <c r="B28" s="203" t="s">
        <v>44</v>
      </c>
      <c r="C28" s="261">
        <v>2</v>
      </c>
      <c r="D28" s="99"/>
      <c r="E28" s="99"/>
      <c r="F28" s="106">
        <f t="shared" si="0"/>
        <v>0</v>
      </c>
      <c r="G28" s="197"/>
      <c r="H28" s="329"/>
      <c r="I28" s="329"/>
      <c r="J28" s="329"/>
      <c r="K28" s="329"/>
      <c r="L28" s="329"/>
    </row>
    <row r="29" spans="1:12" ht="12.75">
      <c r="A29" s="204"/>
      <c r="B29" s="203" t="s">
        <v>45</v>
      </c>
      <c r="C29" s="261">
        <v>2</v>
      </c>
      <c r="D29" s="99"/>
      <c r="E29" s="99"/>
      <c r="F29" s="106">
        <f t="shared" si="0"/>
        <v>0</v>
      </c>
      <c r="G29" s="205"/>
      <c r="H29" s="329"/>
      <c r="I29" s="329"/>
      <c r="J29" s="329"/>
      <c r="K29" s="329"/>
      <c r="L29" s="329"/>
    </row>
    <row r="30" spans="2:12" s="206" customFormat="1" ht="12.75">
      <c r="B30" s="360" t="s">
        <v>35</v>
      </c>
      <c r="C30" s="361"/>
      <c r="D30" s="207">
        <f>SUM(D23:D29)</f>
        <v>0</v>
      </c>
      <c r="E30" s="207">
        <f>SUM(E23:E29)</f>
        <v>0</v>
      </c>
      <c r="F30" s="208">
        <f>SUM(F23:F29)</f>
        <v>0</v>
      </c>
      <c r="G30" s="209"/>
      <c r="H30" s="329"/>
      <c r="I30" s="329"/>
      <c r="J30" s="329"/>
      <c r="K30" s="329"/>
      <c r="L30" s="329"/>
    </row>
    <row r="31" spans="1:12" s="204" customFormat="1" ht="12.75">
      <c r="A31" s="210"/>
      <c r="B31" s="211"/>
      <c r="C31" s="212"/>
      <c r="D31" s="213"/>
      <c r="E31" s="213"/>
      <c r="F31" s="59"/>
      <c r="G31" s="214"/>
      <c r="H31" s="160"/>
      <c r="I31" s="165"/>
      <c r="J31" s="215"/>
      <c r="K31" s="215"/>
      <c r="L31" s="216"/>
    </row>
    <row r="32" spans="2:7" ht="12.75">
      <c r="B32" s="217"/>
      <c r="C32" s="186"/>
      <c r="D32" s="218"/>
      <c r="E32" s="219"/>
      <c r="F32" s="220"/>
      <c r="G32" s="187"/>
    </row>
    <row r="33" spans="5:13" ht="12.75">
      <c r="E33" s="177"/>
      <c r="F33" s="177"/>
      <c r="G33" s="222"/>
      <c r="H33" s="198"/>
      <c r="M33" s="223"/>
    </row>
    <row r="34" spans="2:13" ht="15">
      <c r="B34" s="324" t="s">
        <v>32</v>
      </c>
      <c r="C34" s="325"/>
      <c r="D34" s="325"/>
      <c r="E34" s="325"/>
      <c r="F34" s="325"/>
      <c r="G34" s="326"/>
      <c r="H34" s="198"/>
      <c r="I34" s="324" t="s">
        <v>107</v>
      </c>
      <c r="J34" s="325"/>
      <c r="K34" s="325"/>
      <c r="L34" s="326"/>
      <c r="M34" s="223"/>
    </row>
    <row r="35" spans="2:13" ht="12.75">
      <c r="B35" s="327" t="s">
        <v>137</v>
      </c>
      <c r="C35" s="328"/>
      <c r="D35" s="328"/>
      <c r="E35" s="328"/>
      <c r="F35" s="328"/>
      <c r="G35" s="353"/>
      <c r="H35" s="198"/>
      <c r="I35" s="327" t="s">
        <v>108</v>
      </c>
      <c r="J35" s="328"/>
      <c r="K35" s="328"/>
      <c r="L35" s="353"/>
      <c r="M35" s="223"/>
    </row>
    <row r="36" spans="2:12" ht="3.75" customHeight="1">
      <c r="B36" s="330"/>
      <c r="C36" s="331"/>
      <c r="D36" s="331"/>
      <c r="E36" s="331"/>
      <c r="F36" s="331"/>
      <c r="G36" s="332"/>
      <c r="H36" s="198"/>
      <c r="I36" s="224"/>
      <c r="J36" s="198"/>
      <c r="K36" s="198"/>
      <c r="L36" s="225"/>
    </row>
    <row r="37" spans="2:12" ht="33.75">
      <c r="B37" s="263" t="s">
        <v>52</v>
      </c>
      <c r="C37" s="264" t="s">
        <v>98</v>
      </c>
      <c r="D37" s="265" t="s">
        <v>48</v>
      </c>
      <c r="E37" s="266" t="s">
        <v>50</v>
      </c>
      <c r="F37" s="266" t="s">
        <v>51</v>
      </c>
      <c r="G37" s="267" t="s">
        <v>17</v>
      </c>
      <c r="H37" s="198"/>
      <c r="I37" s="297" t="s">
        <v>99</v>
      </c>
      <c r="J37" s="298" t="s">
        <v>103</v>
      </c>
      <c r="K37" s="299" t="s">
        <v>101</v>
      </c>
      <c r="L37" s="300" t="s">
        <v>102</v>
      </c>
    </row>
    <row r="38" spans="2:12" ht="12.75">
      <c r="B38" s="231" t="s">
        <v>26</v>
      </c>
      <c r="C38" s="269">
        <f aca="true" t="shared" si="1" ref="C38:C101">VLOOKUP(D38,Tableau_param_categories,2,FALSE)</f>
        <v>3</v>
      </c>
      <c r="D38" s="270" t="s">
        <v>110</v>
      </c>
      <c r="E38" s="69"/>
      <c r="F38" s="69"/>
      <c r="G38" s="107">
        <f aca="true" t="shared" si="2" ref="G38:G101">E38-F38</f>
        <v>0</v>
      </c>
      <c r="H38" s="198"/>
      <c r="I38" s="301" t="s">
        <v>110</v>
      </c>
      <c r="J38" s="302"/>
      <c r="K38" s="303"/>
      <c r="L38" s="304">
        <v>0</v>
      </c>
    </row>
    <row r="39" spans="2:12" ht="12.75">
      <c r="B39" s="231" t="s">
        <v>27</v>
      </c>
      <c r="C39" s="269">
        <f t="shared" si="1"/>
        <v>3</v>
      </c>
      <c r="D39" s="270" t="s">
        <v>110</v>
      </c>
      <c r="E39" s="69"/>
      <c r="F39" s="69"/>
      <c r="G39" s="107">
        <f t="shared" si="2"/>
        <v>0</v>
      </c>
      <c r="H39" s="198"/>
      <c r="I39" s="301" t="s">
        <v>111</v>
      </c>
      <c r="J39" s="302"/>
      <c r="K39" s="303"/>
      <c r="L39" s="304">
        <v>0</v>
      </c>
    </row>
    <row r="40" spans="2:12" ht="12.75">
      <c r="B40" s="231" t="s">
        <v>46</v>
      </c>
      <c r="C40" s="269">
        <f t="shared" si="1"/>
        <v>3</v>
      </c>
      <c r="D40" s="270" t="s">
        <v>110</v>
      </c>
      <c r="E40" s="69"/>
      <c r="F40" s="69"/>
      <c r="G40" s="107">
        <f t="shared" si="2"/>
        <v>0</v>
      </c>
      <c r="H40" s="198"/>
      <c r="I40" s="301" t="s">
        <v>112</v>
      </c>
      <c r="J40" s="302"/>
      <c r="K40" s="303"/>
      <c r="L40" s="304">
        <v>0</v>
      </c>
    </row>
    <row r="41" spans="2:12" ht="12.75">
      <c r="B41" s="231" t="s">
        <v>47</v>
      </c>
      <c r="C41" s="269">
        <f t="shared" si="1"/>
        <v>3</v>
      </c>
      <c r="D41" s="270" t="s">
        <v>110</v>
      </c>
      <c r="E41" s="69"/>
      <c r="F41" s="69"/>
      <c r="G41" s="107">
        <f t="shared" si="2"/>
        <v>0</v>
      </c>
      <c r="H41" s="232"/>
      <c r="I41" s="301" t="s">
        <v>114</v>
      </c>
      <c r="J41" s="302"/>
      <c r="K41" s="303"/>
      <c r="L41" s="304">
        <v>0</v>
      </c>
    </row>
    <row r="42" spans="2:12" ht="12.75">
      <c r="B42" s="231" t="s">
        <v>57</v>
      </c>
      <c r="C42" s="269">
        <f t="shared" si="1"/>
        <v>3</v>
      </c>
      <c r="D42" s="270" t="s">
        <v>110</v>
      </c>
      <c r="E42" s="69"/>
      <c r="F42" s="69"/>
      <c r="G42" s="107">
        <f t="shared" si="2"/>
        <v>0</v>
      </c>
      <c r="H42" s="198"/>
      <c r="I42" s="301" t="s">
        <v>115</v>
      </c>
      <c r="J42" s="302"/>
      <c r="K42" s="303"/>
      <c r="L42" s="304">
        <v>0</v>
      </c>
    </row>
    <row r="43" spans="2:15" s="233" customFormat="1" ht="12.75">
      <c r="B43" s="231" t="s">
        <v>58</v>
      </c>
      <c r="C43" s="269">
        <f t="shared" si="1"/>
        <v>3</v>
      </c>
      <c r="D43" s="270" t="s">
        <v>110</v>
      </c>
      <c r="E43" s="70"/>
      <c r="F43" s="70"/>
      <c r="G43" s="107">
        <f t="shared" si="2"/>
        <v>0</v>
      </c>
      <c r="H43" s="198"/>
      <c r="I43" s="301" t="s">
        <v>144</v>
      </c>
      <c r="J43" s="302"/>
      <c r="K43" s="303"/>
      <c r="L43" s="304">
        <v>0</v>
      </c>
      <c r="M43" s="160"/>
      <c r="N43" s="160"/>
      <c r="O43" s="160"/>
    </row>
    <row r="44" spans="2:15" s="233" customFormat="1" ht="12.75">
      <c r="B44" s="231" t="s">
        <v>104</v>
      </c>
      <c r="C44" s="269">
        <f t="shared" si="1"/>
        <v>3</v>
      </c>
      <c r="D44" s="270" t="s">
        <v>110</v>
      </c>
      <c r="E44" s="70"/>
      <c r="F44" s="70"/>
      <c r="G44" s="107">
        <f t="shared" si="2"/>
        <v>0</v>
      </c>
      <c r="H44" s="198"/>
      <c r="I44" s="301" t="s">
        <v>145</v>
      </c>
      <c r="J44" s="302"/>
      <c r="K44" s="303"/>
      <c r="L44" s="304">
        <v>0</v>
      </c>
      <c r="M44" s="160"/>
      <c r="N44" s="160"/>
      <c r="O44" s="160"/>
    </row>
    <row r="45" spans="2:12" ht="12.75">
      <c r="B45" s="234" t="s">
        <v>28</v>
      </c>
      <c r="C45" s="271">
        <f t="shared" si="1"/>
        <v>4</v>
      </c>
      <c r="D45" s="272" t="s">
        <v>111</v>
      </c>
      <c r="E45" s="100"/>
      <c r="F45" s="100"/>
      <c r="G45" s="108">
        <f t="shared" si="2"/>
        <v>0</v>
      </c>
      <c r="H45" s="198"/>
      <c r="I45" s="301" t="s">
        <v>116</v>
      </c>
      <c r="J45" s="302"/>
      <c r="K45" s="303"/>
      <c r="L45" s="304">
        <v>0</v>
      </c>
    </row>
    <row r="46" spans="2:12" ht="12.75">
      <c r="B46" s="234" t="s">
        <v>29</v>
      </c>
      <c r="C46" s="271">
        <f t="shared" si="1"/>
        <v>4</v>
      </c>
      <c r="D46" s="272" t="s">
        <v>111</v>
      </c>
      <c r="E46" s="100"/>
      <c r="F46" s="100"/>
      <c r="G46" s="108">
        <f t="shared" si="2"/>
        <v>0</v>
      </c>
      <c r="H46" s="198"/>
      <c r="I46" s="301" t="s">
        <v>117</v>
      </c>
      <c r="J46" s="302"/>
      <c r="K46" s="303"/>
      <c r="L46" s="304">
        <v>0</v>
      </c>
    </row>
    <row r="47" spans="2:12" ht="12.75">
      <c r="B47" s="234" t="s">
        <v>64</v>
      </c>
      <c r="C47" s="271">
        <f t="shared" si="1"/>
        <v>4</v>
      </c>
      <c r="D47" s="272" t="s">
        <v>111</v>
      </c>
      <c r="E47" s="100"/>
      <c r="F47" s="100"/>
      <c r="G47" s="108">
        <f t="shared" si="2"/>
        <v>0</v>
      </c>
      <c r="H47" s="198"/>
      <c r="I47" s="301" t="s">
        <v>118</v>
      </c>
      <c r="J47" s="302"/>
      <c r="K47" s="303"/>
      <c r="L47" s="304">
        <v>0</v>
      </c>
    </row>
    <row r="48" spans="2:12" ht="12.75">
      <c r="B48" s="234" t="s">
        <v>65</v>
      </c>
      <c r="C48" s="271">
        <f t="shared" si="1"/>
        <v>4</v>
      </c>
      <c r="D48" s="272" t="s">
        <v>111</v>
      </c>
      <c r="E48" s="100"/>
      <c r="F48" s="100"/>
      <c r="G48" s="108">
        <f t="shared" si="2"/>
        <v>0</v>
      </c>
      <c r="H48" s="198"/>
      <c r="I48" s="301" t="s">
        <v>146</v>
      </c>
      <c r="J48" s="302"/>
      <c r="K48" s="303"/>
      <c r="L48" s="304">
        <v>0</v>
      </c>
    </row>
    <row r="49" spans="2:12" ht="12.75">
      <c r="B49" s="231" t="s">
        <v>49</v>
      </c>
      <c r="C49" s="269">
        <f t="shared" si="1"/>
        <v>5</v>
      </c>
      <c r="D49" s="270" t="s">
        <v>112</v>
      </c>
      <c r="E49" s="69"/>
      <c r="F49" s="69"/>
      <c r="G49" s="107">
        <f t="shared" si="2"/>
        <v>0</v>
      </c>
      <c r="H49" s="198"/>
      <c r="I49" s="301" t="s">
        <v>119</v>
      </c>
      <c r="J49" s="302"/>
      <c r="K49" s="303"/>
      <c r="L49" s="304">
        <v>0</v>
      </c>
    </row>
    <row r="50" spans="2:12" ht="12.75">
      <c r="B50" s="231" t="s">
        <v>18</v>
      </c>
      <c r="C50" s="269">
        <f t="shared" si="1"/>
        <v>5</v>
      </c>
      <c r="D50" s="270" t="s">
        <v>112</v>
      </c>
      <c r="E50" s="69"/>
      <c r="F50" s="69"/>
      <c r="G50" s="107">
        <f t="shared" si="2"/>
        <v>0</v>
      </c>
      <c r="H50" s="198"/>
      <c r="I50" s="301" t="s">
        <v>120</v>
      </c>
      <c r="J50" s="302"/>
      <c r="K50" s="303"/>
      <c r="L50" s="304">
        <v>0</v>
      </c>
    </row>
    <row r="51" spans="2:12" ht="12.75">
      <c r="B51" s="231" t="s">
        <v>19</v>
      </c>
      <c r="C51" s="269">
        <f t="shared" si="1"/>
        <v>5</v>
      </c>
      <c r="D51" s="270" t="s">
        <v>112</v>
      </c>
      <c r="E51" s="69"/>
      <c r="F51" s="69"/>
      <c r="G51" s="107">
        <f t="shared" si="2"/>
        <v>0</v>
      </c>
      <c r="H51" s="198"/>
      <c r="I51" s="301" t="s">
        <v>121</v>
      </c>
      <c r="J51" s="302"/>
      <c r="K51" s="303"/>
      <c r="L51" s="304">
        <v>0</v>
      </c>
    </row>
    <row r="52" spans="2:12" ht="12.75">
      <c r="B52" s="231" t="s">
        <v>66</v>
      </c>
      <c r="C52" s="269">
        <f t="shared" si="1"/>
        <v>5</v>
      </c>
      <c r="D52" s="270" t="s">
        <v>112</v>
      </c>
      <c r="E52" s="69"/>
      <c r="F52" s="69"/>
      <c r="G52" s="107">
        <f t="shared" si="2"/>
        <v>0</v>
      </c>
      <c r="H52" s="198"/>
      <c r="I52" s="301" t="s">
        <v>122</v>
      </c>
      <c r="J52" s="302"/>
      <c r="K52" s="303"/>
      <c r="L52" s="304">
        <v>0</v>
      </c>
    </row>
    <row r="53" spans="2:12" ht="12.75">
      <c r="B53" s="231" t="s">
        <v>67</v>
      </c>
      <c r="C53" s="269">
        <f t="shared" si="1"/>
        <v>5</v>
      </c>
      <c r="D53" s="270" t="s">
        <v>112</v>
      </c>
      <c r="E53" s="69"/>
      <c r="F53" s="69"/>
      <c r="G53" s="107">
        <f t="shared" si="2"/>
        <v>0</v>
      </c>
      <c r="H53" s="232"/>
      <c r="I53" s="301" t="s">
        <v>123</v>
      </c>
      <c r="J53" s="302"/>
      <c r="K53" s="303"/>
      <c r="L53" s="304">
        <v>0</v>
      </c>
    </row>
    <row r="54" spans="2:12" ht="12.75">
      <c r="B54" s="234" t="s">
        <v>53</v>
      </c>
      <c r="C54" s="271">
        <f t="shared" si="1"/>
        <v>6</v>
      </c>
      <c r="D54" s="272" t="s">
        <v>114</v>
      </c>
      <c r="E54" s="101"/>
      <c r="F54" s="101"/>
      <c r="G54" s="108">
        <f t="shared" si="2"/>
        <v>0</v>
      </c>
      <c r="H54" s="198"/>
      <c r="I54" s="305" t="s">
        <v>100</v>
      </c>
      <c r="J54" s="306"/>
      <c r="K54" s="307"/>
      <c r="L54" s="308">
        <v>0</v>
      </c>
    </row>
    <row r="55" spans="2:15" s="233" customFormat="1" ht="12.75">
      <c r="B55" s="234" t="s">
        <v>59</v>
      </c>
      <c r="C55" s="271">
        <f t="shared" si="1"/>
        <v>6</v>
      </c>
      <c r="D55" s="272" t="s">
        <v>114</v>
      </c>
      <c r="E55" s="101"/>
      <c r="F55" s="101"/>
      <c r="G55" s="108">
        <f t="shared" si="2"/>
        <v>0</v>
      </c>
      <c r="H55" s="198"/>
      <c r="I55"/>
      <c r="J55"/>
      <c r="K55"/>
      <c r="L55"/>
      <c r="M55" s="160"/>
      <c r="N55" s="160"/>
      <c r="O55" s="160"/>
    </row>
    <row r="56" spans="2:12" ht="12.75">
      <c r="B56" s="234" t="s">
        <v>54</v>
      </c>
      <c r="C56" s="271">
        <f t="shared" si="1"/>
        <v>6</v>
      </c>
      <c r="D56" s="272" t="s">
        <v>114</v>
      </c>
      <c r="E56" s="101"/>
      <c r="F56" s="101"/>
      <c r="G56" s="108">
        <f t="shared" si="2"/>
        <v>0</v>
      </c>
      <c r="H56" s="198"/>
      <c r="I56"/>
      <c r="J56"/>
      <c r="K56"/>
      <c r="L56"/>
    </row>
    <row r="57" spans="2:12" ht="12.75">
      <c r="B57" s="234" t="s">
        <v>55</v>
      </c>
      <c r="C57" s="273">
        <f t="shared" si="1"/>
        <v>6</v>
      </c>
      <c r="D57" s="272" t="s">
        <v>114</v>
      </c>
      <c r="E57" s="101"/>
      <c r="F57" s="101"/>
      <c r="G57" s="108">
        <f t="shared" si="2"/>
        <v>0</v>
      </c>
      <c r="H57" s="198"/>
      <c r="I57"/>
      <c r="J57"/>
      <c r="K57"/>
      <c r="L57"/>
    </row>
    <row r="58" spans="2:12" ht="12.75">
      <c r="B58" s="234" t="s">
        <v>56</v>
      </c>
      <c r="C58" s="273">
        <f t="shared" si="1"/>
        <v>6</v>
      </c>
      <c r="D58" s="272" t="s">
        <v>114</v>
      </c>
      <c r="E58" s="101"/>
      <c r="F58" s="101"/>
      <c r="G58" s="108">
        <f t="shared" si="2"/>
        <v>0</v>
      </c>
      <c r="I58"/>
      <c r="J58"/>
      <c r="K58"/>
      <c r="L58"/>
    </row>
    <row r="59" spans="2:12" ht="12.75">
      <c r="B59" s="231" t="s">
        <v>23</v>
      </c>
      <c r="C59" s="274">
        <f t="shared" si="1"/>
        <v>7</v>
      </c>
      <c r="D59" s="270" t="s">
        <v>115</v>
      </c>
      <c r="E59" s="71"/>
      <c r="F59" s="71"/>
      <c r="G59" s="107">
        <f t="shared" si="2"/>
        <v>0</v>
      </c>
      <c r="I59"/>
      <c r="J59"/>
      <c r="K59"/>
      <c r="L59"/>
    </row>
    <row r="60" spans="2:12" ht="12.75">
      <c r="B60" s="231" t="s">
        <v>60</v>
      </c>
      <c r="C60" s="274">
        <f t="shared" si="1"/>
        <v>7</v>
      </c>
      <c r="D60" s="270" t="s">
        <v>115</v>
      </c>
      <c r="E60" s="71"/>
      <c r="F60" s="71"/>
      <c r="G60" s="107">
        <f t="shared" si="2"/>
        <v>0</v>
      </c>
      <c r="I60"/>
      <c r="J60"/>
      <c r="K60"/>
      <c r="L60"/>
    </row>
    <row r="61" spans="2:12" ht="12.75">
      <c r="B61" s="231" t="s">
        <v>61</v>
      </c>
      <c r="C61" s="274">
        <f t="shared" si="1"/>
        <v>7</v>
      </c>
      <c r="D61" s="270" t="s">
        <v>115</v>
      </c>
      <c r="E61" s="71"/>
      <c r="F61" s="71"/>
      <c r="G61" s="107">
        <f t="shared" si="2"/>
        <v>0</v>
      </c>
      <c r="H61" s="233"/>
      <c r="I61"/>
      <c r="J61"/>
      <c r="K61"/>
      <c r="L61"/>
    </row>
    <row r="62" spans="2:12" ht="12.75">
      <c r="B62" s="234" t="s">
        <v>37</v>
      </c>
      <c r="C62" s="273">
        <f t="shared" si="1"/>
        <v>8</v>
      </c>
      <c r="D62" s="272" t="s">
        <v>144</v>
      </c>
      <c r="E62" s="101"/>
      <c r="F62" s="101"/>
      <c r="G62" s="108">
        <f t="shared" si="2"/>
        <v>0</v>
      </c>
      <c r="I62"/>
      <c r="J62"/>
      <c r="K62"/>
      <c r="L62"/>
    </row>
    <row r="63" spans="2:15" s="233" customFormat="1" ht="12.75">
      <c r="B63" s="234" t="s">
        <v>38</v>
      </c>
      <c r="C63" s="273">
        <f t="shared" si="1"/>
        <v>8</v>
      </c>
      <c r="D63" s="272" t="s">
        <v>144</v>
      </c>
      <c r="E63" s="101"/>
      <c r="F63" s="101"/>
      <c r="G63" s="108">
        <f t="shared" si="2"/>
        <v>0</v>
      </c>
      <c r="H63" s="160"/>
      <c r="I63"/>
      <c r="J63"/>
      <c r="K63"/>
      <c r="L63"/>
      <c r="M63" s="160"/>
      <c r="N63" s="160"/>
      <c r="O63" s="160"/>
    </row>
    <row r="64" spans="2:12" ht="12.75">
      <c r="B64" s="234" t="s">
        <v>39</v>
      </c>
      <c r="C64" s="273">
        <f t="shared" si="1"/>
        <v>8</v>
      </c>
      <c r="D64" s="272" t="s">
        <v>144</v>
      </c>
      <c r="E64" s="101"/>
      <c r="F64" s="101"/>
      <c r="G64" s="108">
        <f t="shared" si="2"/>
        <v>0</v>
      </c>
      <c r="I64"/>
      <c r="J64"/>
      <c r="K64"/>
      <c r="L64"/>
    </row>
    <row r="65" spans="2:12" ht="12.75">
      <c r="B65" s="234" t="s">
        <v>22</v>
      </c>
      <c r="C65" s="273">
        <f t="shared" si="1"/>
        <v>8</v>
      </c>
      <c r="D65" s="272" t="s">
        <v>144</v>
      </c>
      <c r="E65" s="101"/>
      <c r="F65" s="101"/>
      <c r="G65" s="108">
        <f t="shared" si="2"/>
        <v>0</v>
      </c>
      <c r="I65"/>
      <c r="J65"/>
      <c r="K65"/>
      <c r="L65"/>
    </row>
    <row r="66" spans="2:12" ht="12.75">
      <c r="B66" s="234" t="s">
        <v>62</v>
      </c>
      <c r="C66" s="273">
        <f t="shared" si="1"/>
        <v>8</v>
      </c>
      <c r="D66" s="272" t="s">
        <v>144</v>
      </c>
      <c r="E66" s="101"/>
      <c r="F66" s="101"/>
      <c r="G66" s="108">
        <f t="shared" si="2"/>
        <v>0</v>
      </c>
      <c r="H66" s="233"/>
      <c r="I66"/>
      <c r="J66"/>
      <c r="K66"/>
      <c r="L66"/>
    </row>
    <row r="67" spans="2:12" ht="12.75">
      <c r="B67" s="234" t="s">
        <v>63</v>
      </c>
      <c r="C67" s="273">
        <f t="shared" si="1"/>
        <v>8</v>
      </c>
      <c r="D67" s="272" t="s">
        <v>144</v>
      </c>
      <c r="E67" s="101"/>
      <c r="F67" s="101"/>
      <c r="G67" s="108">
        <f t="shared" si="2"/>
        <v>0</v>
      </c>
      <c r="I67"/>
      <c r="J67"/>
      <c r="K67"/>
      <c r="L67"/>
    </row>
    <row r="68" spans="2:15" s="233" customFormat="1" ht="12.75">
      <c r="B68" s="231" t="s">
        <v>20</v>
      </c>
      <c r="C68" s="274">
        <f t="shared" si="1"/>
        <v>9</v>
      </c>
      <c r="D68" s="270" t="s">
        <v>145</v>
      </c>
      <c r="E68" s="71"/>
      <c r="F68" s="71"/>
      <c r="G68" s="107">
        <f t="shared" si="2"/>
        <v>0</v>
      </c>
      <c r="H68" s="160"/>
      <c r="I68"/>
      <c r="J68"/>
      <c r="K68"/>
      <c r="L68"/>
      <c r="M68" s="160"/>
      <c r="N68" s="160"/>
      <c r="O68" s="160"/>
    </row>
    <row r="69" spans="2:12" ht="12.75">
      <c r="B69" s="231" t="s">
        <v>21</v>
      </c>
      <c r="C69" s="274">
        <f t="shared" si="1"/>
        <v>9</v>
      </c>
      <c r="D69" s="270" t="s">
        <v>145</v>
      </c>
      <c r="E69" s="71"/>
      <c r="F69" s="71"/>
      <c r="G69" s="107">
        <f t="shared" si="2"/>
        <v>0</v>
      </c>
      <c r="I69"/>
      <c r="J69"/>
      <c r="K69"/>
      <c r="L69"/>
    </row>
    <row r="70" spans="2:12" ht="12.75">
      <c r="B70" s="231" t="s">
        <v>16</v>
      </c>
      <c r="C70" s="274">
        <f t="shared" si="1"/>
        <v>9</v>
      </c>
      <c r="D70" s="270" t="s">
        <v>145</v>
      </c>
      <c r="E70" s="71"/>
      <c r="F70" s="71"/>
      <c r="G70" s="107">
        <f t="shared" si="2"/>
        <v>0</v>
      </c>
      <c r="I70" s="235"/>
      <c r="J70" s="235"/>
      <c r="K70" s="235"/>
      <c r="L70" s="235"/>
    </row>
    <row r="71" spans="2:12" ht="12.75">
      <c r="B71" s="231" t="s">
        <v>68</v>
      </c>
      <c r="C71" s="274">
        <f t="shared" si="1"/>
        <v>9</v>
      </c>
      <c r="D71" s="270" t="s">
        <v>145</v>
      </c>
      <c r="E71" s="71"/>
      <c r="F71" s="71"/>
      <c r="G71" s="107">
        <f t="shared" si="2"/>
        <v>0</v>
      </c>
      <c r="I71" s="235"/>
      <c r="J71" s="235"/>
      <c r="K71" s="235"/>
      <c r="L71" s="235"/>
    </row>
    <row r="72" spans="2:12" ht="12.75">
      <c r="B72" s="231" t="s">
        <v>69</v>
      </c>
      <c r="C72" s="274">
        <f t="shared" si="1"/>
        <v>9</v>
      </c>
      <c r="D72" s="270" t="s">
        <v>145</v>
      </c>
      <c r="E72" s="71"/>
      <c r="F72" s="71"/>
      <c r="G72" s="107">
        <f t="shared" si="2"/>
        <v>0</v>
      </c>
      <c r="I72" s="235"/>
      <c r="J72" s="235"/>
      <c r="K72" s="235"/>
      <c r="L72" s="235"/>
    </row>
    <row r="73" spans="2:12" ht="12.75">
      <c r="B73" s="234" t="s">
        <v>40</v>
      </c>
      <c r="C73" s="273">
        <f t="shared" si="1"/>
        <v>10</v>
      </c>
      <c r="D73" s="272" t="s">
        <v>116</v>
      </c>
      <c r="E73" s="101"/>
      <c r="F73" s="101"/>
      <c r="G73" s="108">
        <f t="shared" si="2"/>
        <v>0</v>
      </c>
      <c r="I73" s="235"/>
      <c r="J73" s="235"/>
      <c r="K73" s="235"/>
      <c r="L73" s="235"/>
    </row>
    <row r="74" spans="2:12" ht="12.75">
      <c r="B74" s="234" t="s">
        <v>41</v>
      </c>
      <c r="C74" s="273">
        <f t="shared" si="1"/>
        <v>10</v>
      </c>
      <c r="D74" s="272" t="s">
        <v>116</v>
      </c>
      <c r="E74" s="101"/>
      <c r="F74" s="101"/>
      <c r="G74" s="108">
        <f t="shared" si="2"/>
        <v>0</v>
      </c>
      <c r="H74" s="233"/>
      <c r="I74" s="235"/>
      <c r="J74" s="235"/>
      <c r="K74" s="235"/>
      <c r="L74" s="235"/>
    </row>
    <row r="75" spans="2:12" ht="12.75">
      <c r="B75" s="234" t="s">
        <v>42</v>
      </c>
      <c r="C75" s="273">
        <f t="shared" si="1"/>
        <v>10</v>
      </c>
      <c r="D75" s="272" t="s">
        <v>116</v>
      </c>
      <c r="E75" s="101"/>
      <c r="F75" s="101"/>
      <c r="G75" s="108">
        <f t="shared" si="2"/>
        <v>0</v>
      </c>
      <c r="H75" s="236"/>
      <c r="I75" s="235"/>
      <c r="J75" s="235"/>
      <c r="K75" s="235"/>
      <c r="L75" s="235"/>
    </row>
    <row r="76" spans="2:15" s="233" customFormat="1" ht="12.75">
      <c r="B76" s="234" t="s">
        <v>70</v>
      </c>
      <c r="C76" s="273">
        <f t="shared" si="1"/>
        <v>10</v>
      </c>
      <c r="D76" s="272" t="s">
        <v>116</v>
      </c>
      <c r="E76" s="101"/>
      <c r="F76" s="101"/>
      <c r="G76" s="108">
        <f t="shared" si="2"/>
        <v>0</v>
      </c>
      <c r="H76" s="236"/>
      <c r="I76" s="235"/>
      <c r="J76" s="235"/>
      <c r="K76" s="235"/>
      <c r="L76" s="235"/>
      <c r="M76" s="160"/>
      <c r="N76" s="160"/>
      <c r="O76" s="160"/>
    </row>
    <row r="77" spans="2:15" s="237" customFormat="1" ht="12.75">
      <c r="B77" s="234" t="s">
        <v>71</v>
      </c>
      <c r="C77" s="273">
        <f t="shared" si="1"/>
        <v>10</v>
      </c>
      <c r="D77" s="272" t="s">
        <v>116</v>
      </c>
      <c r="E77" s="101"/>
      <c r="F77" s="101"/>
      <c r="G77" s="108">
        <f t="shared" si="2"/>
        <v>0</v>
      </c>
      <c r="H77" s="236"/>
      <c r="I77" s="235"/>
      <c r="J77" s="235"/>
      <c r="K77" s="235"/>
      <c r="L77" s="235"/>
      <c r="M77" s="160"/>
      <c r="N77" s="160"/>
      <c r="O77" s="160"/>
    </row>
    <row r="78" spans="2:15" s="237" customFormat="1" ht="12.75">
      <c r="B78" s="231" t="s">
        <v>43</v>
      </c>
      <c r="C78" s="274">
        <f t="shared" si="1"/>
        <v>11</v>
      </c>
      <c r="D78" s="270" t="s">
        <v>117</v>
      </c>
      <c r="E78" s="71"/>
      <c r="F78" s="71"/>
      <c r="G78" s="107">
        <f t="shared" si="2"/>
        <v>0</v>
      </c>
      <c r="H78" s="236"/>
      <c r="I78" s="235"/>
      <c r="J78" s="235"/>
      <c r="K78" s="235"/>
      <c r="L78" s="235"/>
      <c r="M78" s="160"/>
      <c r="N78" s="160"/>
      <c r="O78" s="160"/>
    </row>
    <row r="79" spans="2:15" s="237" customFormat="1" ht="12.75">
      <c r="B79" s="231" t="s">
        <v>0</v>
      </c>
      <c r="C79" s="274">
        <f t="shared" si="1"/>
        <v>11</v>
      </c>
      <c r="D79" s="270" t="s">
        <v>117</v>
      </c>
      <c r="E79" s="71"/>
      <c r="F79" s="71"/>
      <c r="G79" s="107">
        <f t="shared" si="2"/>
        <v>0</v>
      </c>
      <c r="H79" s="236"/>
      <c r="I79" s="235"/>
      <c r="J79" s="235"/>
      <c r="K79" s="235"/>
      <c r="L79" s="235"/>
      <c r="M79" s="160"/>
      <c r="N79" s="160"/>
      <c r="O79" s="160"/>
    </row>
    <row r="80" spans="2:15" s="237" customFormat="1" ht="12.75">
      <c r="B80" s="231" t="s">
        <v>1</v>
      </c>
      <c r="C80" s="274">
        <f t="shared" si="1"/>
        <v>11</v>
      </c>
      <c r="D80" s="270" t="s">
        <v>117</v>
      </c>
      <c r="E80" s="71"/>
      <c r="F80" s="71"/>
      <c r="G80" s="107">
        <f t="shared" si="2"/>
        <v>0</v>
      </c>
      <c r="H80" s="238"/>
      <c r="I80" s="235"/>
      <c r="J80" s="235"/>
      <c r="K80" s="235"/>
      <c r="L80" s="235"/>
      <c r="M80" s="160"/>
      <c r="N80" s="160"/>
      <c r="O80" s="160"/>
    </row>
    <row r="81" spans="2:15" s="237" customFormat="1" ht="12.75">
      <c r="B81" s="231" t="s">
        <v>72</v>
      </c>
      <c r="C81" s="274">
        <f t="shared" si="1"/>
        <v>11</v>
      </c>
      <c r="D81" s="270" t="s">
        <v>117</v>
      </c>
      <c r="E81" s="71"/>
      <c r="F81" s="71"/>
      <c r="G81" s="107">
        <f t="shared" si="2"/>
        <v>0</v>
      </c>
      <c r="H81" s="236"/>
      <c r="I81" s="235"/>
      <c r="J81" s="235"/>
      <c r="K81" s="235"/>
      <c r="L81" s="235"/>
      <c r="M81" s="160"/>
      <c r="N81" s="160"/>
      <c r="O81" s="160"/>
    </row>
    <row r="82" spans="2:15" s="239" customFormat="1" ht="12.75">
      <c r="B82" s="231" t="s">
        <v>73</v>
      </c>
      <c r="C82" s="274">
        <f t="shared" si="1"/>
        <v>11</v>
      </c>
      <c r="D82" s="270" t="s">
        <v>117</v>
      </c>
      <c r="E82" s="71"/>
      <c r="F82" s="71"/>
      <c r="G82" s="107">
        <f t="shared" si="2"/>
        <v>0</v>
      </c>
      <c r="H82" s="236"/>
      <c r="I82" s="235"/>
      <c r="J82" s="235"/>
      <c r="K82" s="235"/>
      <c r="L82" s="235"/>
      <c r="M82" s="160"/>
      <c r="N82" s="160"/>
      <c r="O82" s="160"/>
    </row>
    <row r="83" spans="2:15" s="237" customFormat="1" ht="12.75">
      <c r="B83" s="231" t="s">
        <v>74</v>
      </c>
      <c r="C83" s="274">
        <f t="shared" si="1"/>
        <v>11</v>
      </c>
      <c r="D83" s="270" t="s">
        <v>117</v>
      </c>
      <c r="E83" s="71"/>
      <c r="F83" s="71"/>
      <c r="G83" s="107">
        <f t="shared" si="2"/>
        <v>0</v>
      </c>
      <c r="H83" s="236"/>
      <c r="I83" s="235"/>
      <c r="J83" s="235"/>
      <c r="K83" s="235"/>
      <c r="L83" s="235"/>
      <c r="M83" s="160"/>
      <c r="N83" s="160"/>
      <c r="O83" s="160"/>
    </row>
    <row r="84" spans="2:15" s="237" customFormat="1" ht="12.75">
      <c r="B84" s="234" t="s">
        <v>2</v>
      </c>
      <c r="C84" s="273">
        <f t="shared" si="1"/>
        <v>12</v>
      </c>
      <c r="D84" s="272" t="s">
        <v>118</v>
      </c>
      <c r="E84" s="101"/>
      <c r="F84" s="101"/>
      <c r="G84" s="108">
        <f t="shared" si="2"/>
        <v>0</v>
      </c>
      <c r="H84" s="236"/>
      <c r="I84" s="235"/>
      <c r="J84" s="235"/>
      <c r="K84" s="235"/>
      <c r="L84" s="235"/>
      <c r="M84" s="160"/>
      <c r="N84" s="160"/>
      <c r="O84" s="160"/>
    </row>
    <row r="85" spans="2:15" s="237" customFormat="1" ht="12.75">
      <c r="B85" s="234" t="s">
        <v>3</v>
      </c>
      <c r="C85" s="273">
        <f t="shared" si="1"/>
        <v>12</v>
      </c>
      <c r="D85" s="272" t="s">
        <v>118</v>
      </c>
      <c r="E85" s="101"/>
      <c r="F85" s="101"/>
      <c r="G85" s="108">
        <f t="shared" si="2"/>
        <v>0</v>
      </c>
      <c r="H85" s="236"/>
      <c r="I85" s="235"/>
      <c r="J85" s="235"/>
      <c r="K85" s="235"/>
      <c r="L85" s="235"/>
      <c r="M85" s="160"/>
      <c r="N85" s="160"/>
      <c r="O85" s="160"/>
    </row>
    <row r="86" spans="2:15" s="237" customFormat="1" ht="12.75">
      <c r="B86" s="234" t="s">
        <v>4</v>
      </c>
      <c r="C86" s="273">
        <f t="shared" si="1"/>
        <v>12</v>
      </c>
      <c r="D86" s="272" t="s">
        <v>118</v>
      </c>
      <c r="E86" s="101"/>
      <c r="F86" s="101"/>
      <c r="G86" s="108">
        <f t="shared" si="2"/>
        <v>0</v>
      </c>
      <c r="H86" s="238"/>
      <c r="I86" s="235"/>
      <c r="J86" s="235"/>
      <c r="K86" s="235"/>
      <c r="L86" s="235"/>
      <c r="M86" s="160"/>
      <c r="N86" s="160"/>
      <c r="O86" s="160"/>
    </row>
    <row r="87" spans="2:15" s="237" customFormat="1" ht="12.75">
      <c r="B87" s="234" t="s">
        <v>75</v>
      </c>
      <c r="C87" s="273">
        <f t="shared" si="1"/>
        <v>12</v>
      </c>
      <c r="D87" s="272" t="s">
        <v>118</v>
      </c>
      <c r="E87" s="101"/>
      <c r="F87" s="101"/>
      <c r="G87" s="108">
        <f t="shared" si="2"/>
        <v>0</v>
      </c>
      <c r="H87" s="236"/>
      <c r="I87" s="235"/>
      <c r="J87" s="235"/>
      <c r="K87" s="235"/>
      <c r="L87" s="235"/>
      <c r="M87" s="160"/>
      <c r="N87" s="160"/>
      <c r="O87" s="160"/>
    </row>
    <row r="88" spans="2:15" s="239" customFormat="1" ht="12.75">
      <c r="B88" s="234" t="s">
        <v>76</v>
      </c>
      <c r="C88" s="273">
        <f t="shared" si="1"/>
        <v>12</v>
      </c>
      <c r="D88" s="272" t="s">
        <v>118</v>
      </c>
      <c r="E88" s="101"/>
      <c r="F88" s="101"/>
      <c r="G88" s="108">
        <f t="shared" si="2"/>
        <v>0</v>
      </c>
      <c r="H88" s="236"/>
      <c r="I88" s="235"/>
      <c r="J88" s="235"/>
      <c r="K88" s="235"/>
      <c r="L88" s="235"/>
      <c r="M88" s="160"/>
      <c r="N88" s="160"/>
      <c r="O88" s="160"/>
    </row>
    <row r="89" spans="2:15" s="237" customFormat="1" ht="12.75">
      <c r="B89" s="234" t="s">
        <v>77</v>
      </c>
      <c r="C89" s="273">
        <f t="shared" si="1"/>
        <v>12</v>
      </c>
      <c r="D89" s="272" t="s">
        <v>118</v>
      </c>
      <c r="E89" s="101"/>
      <c r="F89" s="101"/>
      <c r="G89" s="108">
        <f t="shared" si="2"/>
        <v>0</v>
      </c>
      <c r="H89" s="236"/>
      <c r="I89" s="235"/>
      <c r="J89" s="235"/>
      <c r="K89" s="235"/>
      <c r="L89" s="235"/>
      <c r="M89" s="160"/>
      <c r="N89" s="160"/>
      <c r="O89" s="160"/>
    </row>
    <row r="90" spans="2:15" s="237" customFormat="1" ht="12.75">
      <c r="B90" s="231" t="s">
        <v>78</v>
      </c>
      <c r="C90" s="274">
        <f t="shared" si="1"/>
        <v>13</v>
      </c>
      <c r="D90" s="270" t="s">
        <v>146</v>
      </c>
      <c r="E90" s="71"/>
      <c r="F90" s="71"/>
      <c r="G90" s="107">
        <f t="shared" si="2"/>
        <v>0</v>
      </c>
      <c r="H90" s="236"/>
      <c r="I90" s="235"/>
      <c r="J90" s="235"/>
      <c r="K90" s="235"/>
      <c r="L90" s="235"/>
      <c r="M90" s="160"/>
      <c r="N90" s="160"/>
      <c r="O90" s="160"/>
    </row>
    <row r="91" spans="2:15" s="237" customFormat="1" ht="12.75">
      <c r="B91" s="231" t="s">
        <v>5</v>
      </c>
      <c r="C91" s="274">
        <f t="shared" si="1"/>
        <v>13</v>
      </c>
      <c r="D91" s="270" t="s">
        <v>146</v>
      </c>
      <c r="E91" s="71"/>
      <c r="F91" s="71"/>
      <c r="G91" s="107">
        <f t="shared" si="2"/>
        <v>0</v>
      </c>
      <c r="H91" s="236"/>
      <c r="I91" s="235"/>
      <c r="J91" s="235"/>
      <c r="K91" s="235"/>
      <c r="L91" s="235"/>
      <c r="M91" s="160"/>
      <c r="N91" s="160"/>
      <c r="O91" s="160"/>
    </row>
    <row r="92" spans="2:15" s="237" customFormat="1" ht="12.75">
      <c r="B92" s="231" t="s">
        <v>79</v>
      </c>
      <c r="C92" s="274">
        <f t="shared" si="1"/>
        <v>13</v>
      </c>
      <c r="D92" s="270" t="s">
        <v>146</v>
      </c>
      <c r="E92" s="71"/>
      <c r="F92" s="71"/>
      <c r="G92" s="107">
        <f t="shared" si="2"/>
        <v>0</v>
      </c>
      <c r="H92" s="236"/>
      <c r="I92" s="235"/>
      <c r="J92" s="235"/>
      <c r="K92" s="235"/>
      <c r="L92" s="235"/>
      <c r="M92" s="160"/>
      <c r="N92" s="160"/>
      <c r="O92" s="160"/>
    </row>
    <row r="93" spans="2:15" s="237" customFormat="1" ht="12.75">
      <c r="B93" s="231" t="s">
        <v>80</v>
      </c>
      <c r="C93" s="274">
        <f t="shared" si="1"/>
        <v>13</v>
      </c>
      <c r="D93" s="270" t="s">
        <v>146</v>
      </c>
      <c r="E93" s="71"/>
      <c r="F93" s="71"/>
      <c r="G93" s="107">
        <f t="shared" si="2"/>
        <v>0</v>
      </c>
      <c r="H93" s="238"/>
      <c r="I93" s="235"/>
      <c r="J93" s="235"/>
      <c r="K93" s="235"/>
      <c r="L93" s="235"/>
      <c r="M93" s="160"/>
      <c r="N93" s="160"/>
      <c r="O93" s="160"/>
    </row>
    <row r="94" spans="2:15" s="237" customFormat="1" ht="12.75">
      <c r="B94" s="234" t="s">
        <v>6</v>
      </c>
      <c r="C94" s="273">
        <f t="shared" si="1"/>
        <v>14</v>
      </c>
      <c r="D94" s="272" t="s">
        <v>119</v>
      </c>
      <c r="E94" s="101"/>
      <c r="F94" s="101"/>
      <c r="G94" s="108">
        <f t="shared" si="2"/>
        <v>0</v>
      </c>
      <c r="H94" s="236"/>
      <c r="I94" s="235"/>
      <c r="J94" s="235"/>
      <c r="K94" s="235"/>
      <c r="L94" s="235"/>
      <c r="M94" s="160"/>
      <c r="N94" s="160"/>
      <c r="O94" s="160"/>
    </row>
    <row r="95" spans="2:15" s="239" customFormat="1" ht="12.75">
      <c r="B95" s="234" t="s">
        <v>7</v>
      </c>
      <c r="C95" s="273">
        <f t="shared" si="1"/>
        <v>14</v>
      </c>
      <c r="D95" s="272" t="s">
        <v>119</v>
      </c>
      <c r="E95" s="101"/>
      <c r="F95" s="101"/>
      <c r="G95" s="108">
        <f t="shared" si="2"/>
        <v>0</v>
      </c>
      <c r="H95" s="236"/>
      <c r="I95" s="235"/>
      <c r="J95" s="235"/>
      <c r="K95" s="235"/>
      <c r="L95" s="235"/>
      <c r="M95" s="160"/>
      <c r="N95" s="160"/>
      <c r="O95" s="160"/>
    </row>
    <row r="96" spans="2:15" s="237" customFormat="1" ht="12.75">
      <c r="B96" s="234" t="s">
        <v>81</v>
      </c>
      <c r="C96" s="273">
        <f t="shared" si="1"/>
        <v>14</v>
      </c>
      <c r="D96" s="272" t="s">
        <v>119</v>
      </c>
      <c r="E96" s="101"/>
      <c r="F96" s="101"/>
      <c r="G96" s="108">
        <f t="shared" si="2"/>
        <v>0</v>
      </c>
      <c r="H96" s="236"/>
      <c r="I96" s="235"/>
      <c r="J96" s="235"/>
      <c r="K96" s="235"/>
      <c r="L96" s="235"/>
      <c r="M96" s="160"/>
      <c r="N96" s="160"/>
      <c r="O96" s="160"/>
    </row>
    <row r="97" spans="2:15" s="237" customFormat="1" ht="12.75">
      <c r="B97" s="234" t="s">
        <v>82</v>
      </c>
      <c r="C97" s="273">
        <f t="shared" si="1"/>
        <v>14</v>
      </c>
      <c r="D97" s="272" t="s">
        <v>119</v>
      </c>
      <c r="E97" s="101"/>
      <c r="F97" s="101"/>
      <c r="G97" s="108">
        <f t="shared" si="2"/>
        <v>0</v>
      </c>
      <c r="H97" s="236"/>
      <c r="I97" s="235"/>
      <c r="J97" s="235"/>
      <c r="K97" s="235"/>
      <c r="L97" s="235"/>
      <c r="M97" s="160"/>
      <c r="N97" s="160"/>
      <c r="O97" s="160"/>
    </row>
    <row r="98" spans="2:15" s="237" customFormat="1" ht="12.75">
      <c r="B98" s="234" t="s">
        <v>8</v>
      </c>
      <c r="C98" s="273">
        <f t="shared" si="1"/>
        <v>14</v>
      </c>
      <c r="D98" s="272" t="s">
        <v>119</v>
      </c>
      <c r="E98" s="101"/>
      <c r="F98" s="101"/>
      <c r="G98" s="108">
        <f t="shared" si="2"/>
        <v>0</v>
      </c>
      <c r="H98" s="236"/>
      <c r="I98" s="235"/>
      <c r="J98" s="235"/>
      <c r="K98" s="235"/>
      <c r="L98" s="235"/>
      <c r="M98" s="160"/>
      <c r="N98" s="160"/>
      <c r="O98" s="160"/>
    </row>
    <row r="99" spans="2:15" s="237" customFormat="1" ht="12.75">
      <c r="B99" s="234" t="s">
        <v>83</v>
      </c>
      <c r="C99" s="273">
        <f t="shared" si="1"/>
        <v>14</v>
      </c>
      <c r="D99" s="272" t="s">
        <v>119</v>
      </c>
      <c r="E99" s="101"/>
      <c r="F99" s="101"/>
      <c r="G99" s="108">
        <f t="shared" si="2"/>
        <v>0</v>
      </c>
      <c r="H99" s="236"/>
      <c r="I99" s="235"/>
      <c r="J99" s="235"/>
      <c r="K99" s="235"/>
      <c r="L99" s="235"/>
      <c r="M99" s="160"/>
      <c r="N99" s="160"/>
      <c r="O99" s="160"/>
    </row>
    <row r="100" spans="2:15" s="237" customFormat="1" ht="12.75">
      <c r="B100" s="234" t="s">
        <v>84</v>
      </c>
      <c r="C100" s="273">
        <f t="shared" si="1"/>
        <v>14</v>
      </c>
      <c r="D100" s="272" t="s">
        <v>119</v>
      </c>
      <c r="E100" s="101"/>
      <c r="F100" s="101"/>
      <c r="G100" s="108">
        <f t="shared" si="2"/>
        <v>0</v>
      </c>
      <c r="H100" s="238"/>
      <c r="I100" s="235"/>
      <c r="J100" s="235"/>
      <c r="K100" s="235"/>
      <c r="L100" s="235"/>
      <c r="M100" s="160"/>
      <c r="N100" s="160"/>
      <c r="O100" s="160"/>
    </row>
    <row r="101" spans="2:15" s="237" customFormat="1" ht="12.75">
      <c r="B101" s="231" t="s">
        <v>9</v>
      </c>
      <c r="C101" s="274">
        <f t="shared" si="1"/>
        <v>15</v>
      </c>
      <c r="D101" s="270" t="s">
        <v>120</v>
      </c>
      <c r="E101" s="71"/>
      <c r="F101" s="71"/>
      <c r="G101" s="107">
        <f t="shared" si="2"/>
        <v>0</v>
      </c>
      <c r="H101" s="236"/>
      <c r="I101" s="235"/>
      <c r="J101" s="235"/>
      <c r="K101" s="235"/>
      <c r="L101" s="235"/>
      <c r="M101" s="160"/>
      <c r="N101" s="160"/>
      <c r="O101" s="160"/>
    </row>
    <row r="102" spans="2:15" s="239" customFormat="1" ht="12.75">
      <c r="B102" s="231" t="s">
        <v>20</v>
      </c>
      <c r="C102" s="274">
        <f aca="true" t="shared" si="3" ref="C102:C117">VLOOKUP(D102,Tableau_param_categories,2,FALSE)</f>
        <v>15</v>
      </c>
      <c r="D102" s="270" t="s">
        <v>120</v>
      </c>
      <c r="E102" s="71"/>
      <c r="F102" s="71"/>
      <c r="G102" s="107">
        <f aca="true" t="shared" si="4" ref="G102:G118">E102-F102</f>
        <v>0</v>
      </c>
      <c r="H102" s="236"/>
      <c r="I102" s="235"/>
      <c r="J102" s="235"/>
      <c r="K102" s="235"/>
      <c r="L102" s="235"/>
      <c r="M102" s="160"/>
      <c r="N102" s="160"/>
      <c r="O102" s="160"/>
    </row>
    <row r="103" spans="2:15" s="237" customFormat="1" ht="12.75">
      <c r="B103" s="231" t="s">
        <v>10</v>
      </c>
      <c r="C103" s="274">
        <f t="shared" si="3"/>
        <v>15</v>
      </c>
      <c r="D103" s="270" t="s">
        <v>120</v>
      </c>
      <c r="E103" s="71"/>
      <c r="F103" s="71"/>
      <c r="G103" s="107">
        <f t="shared" si="4"/>
        <v>0</v>
      </c>
      <c r="H103" s="236"/>
      <c r="I103" s="235"/>
      <c r="J103" s="235"/>
      <c r="K103" s="235"/>
      <c r="L103" s="235"/>
      <c r="M103" s="160"/>
      <c r="N103" s="160"/>
      <c r="O103" s="160"/>
    </row>
    <row r="104" spans="2:15" s="237" customFormat="1" ht="12.75">
      <c r="B104" s="231" t="s">
        <v>11</v>
      </c>
      <c r="C104" s="274">
        <f t="shared" si="3"/>
        <v>15</v>
      </c>
      <c r="D104" s="270" t="s">
        <v>120</v>
      </c>
      <c r="E104" s="71"/>
      <c r="F104" s="71"/>
      <c r="G104" s="107">
        <f t="shared" si="4"/>
        <v>0</v>
      </c>
      <c r="H104" s="236"/>
      <c r="I104" s="235"/>
      <c r="J104" s="235"/>
      <c r="K104" s="235"/>
      <c r="L104" s="235"/>
      <c r="M104" s="160"/>
      <c r="N104" s="160"/>
      <c r="O104" s="160"/>
    </row>
    <row r="105" spans="2:15" s="237" customFormat="1" ht="12.75">
      <c r="B105" s="231" t="s">
        <v>85</v>
      </c>
      <c r="C105" s="274">
        <f t="shared" si="3"/>
        <v>15</v>
      </c>
      <c r="D105" s="270" t="s">
        <v>120</v>
      </c>
      <c r="E105" s="71"/>
      <c r="F105" s="71"/>
      <c r="G105" s="107">
        <f t="shared" si="4"/>
        <v>0</v>
      </c>
      <c r="H105" s="236"/>
      <c r="I105" s="235"/>
      <c r="J105" s="235"/>
      <c r="K105" s="235"/>
      <c r="L105" s="235"/>
      <c r="M105" s="160"/>
      <c r="N105" s="160"/>
      <c r="O105" s="160"/>
    </row>
    <row r="106" spans="2:15" s="237" customFormat="1" ht="12.75">
      <c r="B106" s="231" t="s">
        <v>86</v>
      </c>
      <c r="C106" s="274">
        <f t="shared" si="3"/>
        <v>15</v>
      </c>
      <c r="D106" s="270" t="s">
        <v>120</v>
      </c>
      <c r="E106" s="71"/>
      <c r="F106" s="71"/>
      <c r="G106" s="107">
        <f t="shared" si="4"/>
        <v>0</v>
      </c>
      <c r="H106" s="238"/>
      <c r="I106" s="235"/>
      <c r="J106" s="235"/>
      <c r="K106" s="235"/>
      <c r="L106" s="235"/>
      <c r="M106" s="160"/>
      <c r="N106" s="160"/>
      <c r="O106" s="160"/>
    </row>
    <row r="107" spans="2:12" ht="12.75">
      <c r="B107" s="234" t="s">
        <v>12</v>
      </c>
      <c r="C107" s="271">
        <f t="shared" si="3"/>
        <v>16</v>
      </c>
      <c r="D107" s="272" t="s">
        <v>121</v>
      </c>
      <c r="E107" s="101"/>
      <c r="F107" s="101"/>
      <c r="G107" s="108">
        <f t="shared" si="4"/>
        <v>0</v>
      </c>
      <c r="H107" s="238"/>
      <c r="I107" s="235"/>
      <c r="J107" s="235"/>
      <c r="K107" s="235"/>
      <c r="L107" s="235"/>
    </row>
    <row r="108" spans="2:15" s="233" customFormat="1" ht="12.75">
      <c r="B108" s="234" t="s">
        <v>87</v>
      </c>
      <c r="C108" s="271">
        <f t="shared" si="3"/>
        <v>16</v>
      </c>
      <c r="D108" s="272" t="s">
        <v>121</v>
      </c>
      <c r="E108" s="101"/>
      <c r="F108" s="101"/>
      <c r="G108" s="108">
        <f t="shared" si="4"/>
        <v>0</v>
      </c>
      <c r="H108" s="238"/>
      <c r="I108" s="235"/>
      <c r="J108" s="235"/>
      <c r="K108" s="235"/>
      <c r="L108" s="235"/>
      <c r="M108" s="160"/>
      <c r="N108" s="160"/>
      <c r="O108" s="160"/>
    </row>
    <row r="109" spans="2:15" s="233" customFormat="1" ht="12.75">
      <c r="B109" s="234" t="s">
        <v>88</v>
      </c>
      <c r="C109" s="271">
        <f t="shared" si="3"/>
        <v>16</v>
      </c>
      <c r="D109" s="272" t="s">
        <v>121</v>
      </c>
      <c r="E109" s="101"/>
      <c r="F109" s="101"/>
      <c r="G109" s="108">
        <f t="shared" si="4"/>
        <v>0</v>
      </c>
      <c r="H109" s="236"/>
      <c r="I109" s="235"/>
      <c r="J109" s="235"/>
      <c r="K109" s="235"/>
      <c r="L109" s="235"/>
      <c r="M109" s="160"/>
      <c r="N109" s="160"/>
      <c r="O109" s="160"/>
    </row>
    <row r="110" spans="2:15" s="233" customFormat="1" ht="12.75">
      <c r="B110" s="234" t="s">
        <v>89</v>
      </c>
      <c r="C110" s="271">
        <f t="shared" si="3"/>
        <v>16</v>
      </c>
      <c r="D110" s="272" t="s">
        <v>121</v>
      </c>
      <c r="E110" s="101"/>
      <c r="F110" s="101"/>
      <c r="G110" s="108">
        <f t="shared" si="4"/>
        <v>0</v>
      </c>
      <c r="H110" s="236"/>
      <c r="I110" s="235"/>
      <c r="J110" s="235"/>
      <c r="K110" s="235"/>
      <c r="L110" s="235"/>
      <c r="M110" s="160"/>
      <c r="N110" s="160"/>
      <c r="O110" s="160"/>
    </row>
    <row r="111" spans="2:12" ht="12.75">
      <c r="B111" s="231" t="s">
        <v>13</v>
      </c>
      <c r="C111" s="269">
        <f t="shared" si="3"/>
        <v>17</v>
      </c>
      <c r="D111" s="270" t="s">
        <v>122</v>
      </c>
      <c r="E111" s="71"/>
      <c r="F111" s="71"/>
      <c r="G111" s="107">
        <f t="shared" si="4"/>
        <v>0</v>
      </c>
      <c r="H111" s="236"/>
      <c r="I111" s="235"/>
      <c r="J111" s="235"/>
      <c r="K111" s="235"/>
      <c r="L111" s="235"/>
    </row>
    <row r="112" spans="2:12" ht="12.75">
      <c r="B112" s="231" t="s">
        <v>90</v>
      </c>
      <c r="C112" s="269">
        <f t="shared" si="3"/>
        <v>17</v>
      </c>
      <c r="D112" s="270" t="s">
        <v>122</v>
      </c>
      <c r="E112" s="71"/>
      <c r="F112" s="71"/>
      <c r="G112" s="107">
        <f t="shared" si="4"/>
        <v>0</v>
      </c>
      <c r="H112" s="236"/>
      <c r="I112" s="235"/>
      <c r="J112" s="235"/>
      <c r="K112" s="235"/>
      <c r="L112" s="235"/>
    </row>
    <row r="113" spans="2:12" ht="12.75">
      <c r="B113" s="231" t="s">
        <v>91</v>
      </c>
      <c r="C113" s="269">
        <f t="shared" si="3"/>
        <v>17</v>
      </c>
      <c r="D113" s="270" t="s">
        <v>122</v>
      </c>
      <c r="E113" s="71"/>
      <c r="F113" s="71"/>
      <c r="G113" s="107">
        <f t="shared" si="4"/>
        <v>0</v>
      </c>
      <c r="H113" s="236"/>
      <c r="I113" s="235"/>
      <c r="J113" s="235"/>
      <c r="K113" s="235"/>
      <c r="L113" s="235"/>
    </row>
    <row r="114" spans="2:12" ht="12.75">
      <c r="B114" s="234" t="s">
        <v>14</v>
      </c>
      <c r="C114" s="271">
        <f t="shared" si="3"/>
        <v>18</v>
      </c>
      <c r="D114" s="272" t="s">
        <v>123</v>
      </c>
      <c r="E114" s="101"/>
      <c r="F114" s="101"/>
      <c r="G114" s="108">
        <f t="shared" si="4"/>
        <v>0</v>
      </c>
      <c r="H114" s="236"/>
      <c r="I114" s="235"/>
      <c r="J114" s="235"/>
      <c r="K114" s="235"/>
      <c r="L114" s="235"/>
    </row>
    <row r="115" spans="2:12" ht="12.75">
      <c r="B115" s="234" t="s">
        <v>15</v>
      </c>
      <c r="C115" s="271">
        <f t="shared" si="3"/>
        <v>18</v>
      </c>
      <c r="D115" s="272" t="s">
        <v>123</v>
      </c>
      <c r="E115" s="101"/>
      <c r="F115" s="101"/>
      <c r="G115" s="108">
        <f t="shared" si="4"/>
        <v>0</v>
      </c>
      <c r="H115" s="236"/>
      <c r="I115" s="235"/>
      <c r="J115" s="235"/>
      <c r="K115" s="235"/>
      <c r="L115" s="235"/>
    </row>
    <row r="116" spans="2:12" ht="12.75">
      <c r="B116" s="234" t="s">
        <v>92</v>
      </c>
      <c r="C116" s="271">
        <f t="shared" si="3"/>
        <v>18</v>
      </c>
      <c r="D116" s="272" t="s">
        <v>123</v>
      </c>
      <c r="E116" s="101"/>
      <c r="F116" s="101"/>
      <c r="G116" s="108">
        <f t="shared" si="4"/>
        <v>0</v>
      </c>
      <c r="H116" s="236"/>
      <c r="I116" s="235"/>
      <c r="J116" s="235"/>
      <c r="K116" s="235"/>
      <c r="L116" s="235"/>
    </row>
    <row r="117" spans="2:12" ht="12.75">
      <c r="B117" s="234" t="s">
        <v>93</v>
      </c>
      <c r="C117" s="271">
        <f t="shared" si="3"/>
        <v>18</v>
      </c>
      <c r="D117" s="272" t="s">
        <v>123</v>
      </c>
      <c r="E117" s="101"/>
      <c r="F117" s="101"/>
      <c r="G117" s="108">
        <f t="shared" si="4"/>
        <v>0</v>
      </c>
      <c r="H117" s="238"/>
      <c r="I117" s="235"/>
      <c r="J117" s="235"/>
      <c r="K117" s="235"/>
      <c r="L117" s="235"/>
    </row>
    <row r="118" spans="2:12" ht="12.75">
      <c r="B118" s="268" t="s">
        <v>36</v>
      </c>
      <c r="C118" s="240"/>
      <c r="D118" s="241"/>
      <c r="E118" s="242">
        <f>SUM(E38:E117)</f>
        <v>0</v>
      </c>
      <c r="F118" s="242">
        <f>SUM(F38:F117)</f>
        <v>0</v>
      </c>
      <c r="G118" s="109">
        <f t="shared" si="4"/>
        <v>0</v>
      </c>
      <c r="H118" s="236"/>
      <c r="I118" s="235"/>
      <c r="J118" s="235"/>
      <c r="K118" s="235"/>
      <c r="L118" s="235"/>
    </row>
    <row r="119" spans="2:15" s="233" customFormat="1" ht="12.75">
      <c r="B119" s="243"/>
      <c r="C119" s="221"/>
      <c r="D119" s="164"/>
      <c r="E119" s="244"/>
      <c r="F119" s="244"/>
      <c r="G119" s="245"/>
      <c r="H119" s="236"/>
      <c r="I119" s="235"/>
      <c r="J119" s="235"/>
      <c r="K119" s="235"/>
      <c r="L119" s="235"/>
      <c r="M119" s="160"/>
      <c r="N119" s="160"/>
      <c r="O119" s="160"/>
    </row>
    <row r="120" spans="4:24" s="237" customFormat="1" ht="12.75">
      <c r="D120" s="246"/>
      <c r="E120" s="246"/>
      <c r="F120" s="247"/>
      <c r="I120" s="235"/>
      <c r="J120" s="235"/>
      <c r="K120" s="235"/>
      <c r="L120" s="235"/>
      <c r="M120" s="248"/>
      <c r="N120" s="248"/>
      <c r="O120" s="248"/>
      <c r="P120" s="248"/>
      <c r="Q120" s="248"/>
      <c r="R120" s="248"/>
      <c r="S120" s="248"/>
      <c r="T120" s="248"/>
      <c r="U120" s="248"/>
      <c r="V120" s="248"/>
      <c r="W120" s="248"/>
      <c r="X120" s="248"/>
    </row>
    <row r="121" spans="4:24" s="237" customFormat="1" ht="12.75">
      <c r="D121" s="246"/>
      <c r="E121" s="246"/>
      <c r="F121" s="247"/>
      <c r="I121" s="235"/>
      <c r="J121" s="235"/>
      <c r="K121" s="235"/>
      <c r="L121" s="235"/>
      <c r="M121" s="248"/>
      <c r="N121" s="248"/>
      <c r="O121" s="248"/>
      <c r="P121" s="248"/>
      <c r="Q121" s="248"/>
      <c r="R121" s="248"/>
      <c r="S121" s="248"/>
      <c r="T121" s="248"/>
      <c r="U121" s="248"/>
      <c r="V121" s="248"/>
      <c r="W121" s="248"/>
      <c r="X121" s="248"/>
    </row>
    <row r="122" spans="4:24" s="237" customFormat="1" ht="12.75">
      <c r="D122" s="246"/>
      <c r="E122" s="246"/>
      <c r="F122" s="247"/>
      <c r="I122" s="235"/>
      <c r="J122" s="235"/>
      <c r="K122" s="235"/>
      <c r="L122" s="235"/>
      <c r="M122" s="248"/>
      <c r="N122" s="248"/>
      <c r="O122" s="248"/>
      <c r="P122" s="248"/>
      <c r="Q122" s="248"/>
      <c r="R122" s="248"/>
      <c r="S122" s="248"/>
      <c r="T122" s="248"/>
      <c r="U122" s="248"/>
      <c r="V122" s="248"/>
      <c r="W122" s="248"/>
      <c r="X122" s="248"/>
    </row>
    <row r="123" spans="4:24" s="237" customFormat="1" ht="12.75">
      <c r="D123" s="246"/>
      <c r="E123" s="246"/>
      <c r="F123" s="247"/>
      <c r="I123" s="235"/>
      <c r="J123" s="235"/>
      <c r="K123" s="235"/>
      <c r="L123" s="235"/>
      <c r="M123" s="248"/>
      <c r="N123" s="248"/>
      <c r="O123" s="248"/>
      <c r="P123" s="248"/>
      <c r="Q123" s="248"/>
      <c r="R123" s="248"/>
      <c r="S123" s="248"/>
      <c r="T123" s="248"/>
      <c r="U123" s="248"/>
      <c r="V123" s="248"/>
      <c r="W123" s="248"/>
      <c r="X123" s="248"/>
    </row>
    <row r="124" spans="4:24" s="237" customFormat="1" ht="12.75">
      <c r="D124" s="246"/>
      <c r="E124" s="246"/>
      <c r="F124" s="247"/>
      <c r="I124" s="235"/>
      <c r="J124" s="235"/>
      <c r="K124" s="235"/>
      <c r="L124" s="235"/>
      <c r="M124" s="248"/>
      <c r="N124" s="248"/>
      <c r="O124" s="248"/>
      <c r="P124" s="248"/>
      <c r="Q124" s="248"/>
      <c r="R124" s="248"/>
      <c r="S124" s="248"/>
      <c r="T124" s="248"/>
      <c r="U124" s="248"/>
      <c r="V124" s="248"/>
      <c r="W124" s="248"/>
      <c r="X124" s="248"/>
    </row>
    <row r="125" spans="4:24" s="237" customFormat="1" ht="12.75">
      <c r="D125" s="246"/>
      <c r="E125" s="246"/>
      <c r="F125" s="247"/>
      <c r="I125" s="235"/>
      <c r="J125" s="235"/>
      <c r="K125" s="235"/>
      <c r="L125" s="235"/>
      <c r="M125" s="248"/>
      <c r="N125" s="248"/>
      <c r="O125" s="248"/>
      <c r="P125" s="248"/>
      <c r="Q125" s="248"/>
      <c r="R125" s="248"/>
      <c r="S125" s="248"/>
      <c r="T125" s="248"/>
      <c r="U125" s="248"/>
      <c r="V125" s="248"/>
      <c r="W125" s="248"/>
      <c r="X125" s="248"/>
    </row>
    <row r="126" spans="4:24" s="239" customFormat="1" ht="12.75">
      <c r="D126" s="249"/>
      <c r="E126" s="249"/>
      <c r="F126" s="247"/>
      <c r="I126" s="235"/>
      <c r="J126" s="235"/>
      <c r="K126" s="235"/>
      <c r="L126" s="235"/>
      <c r="M126" s="248"/>
      <c r="N126" s="248"/>
      <c r="O126" s="248"/>
      <c r="P126" s="248"/>
      <c r="Q126" s="248"/>
      <c r="R126" s="248"/>
      <c r="S126" s="248"/>
      <c r="T126" s="248"/>
      <c r="U126" s="248"/>
      <c r="V126" s="248"/>
      <c r="W126" s="248"/>
      <c r="X126" s="248"/>
    </row>
    <row r="127" spans="4:24" s="237" customFormat="1" ht="12.75">
      <c r="D127" s="246"/>
      <c r="E127" s="246"/>
      <c r="F127" s="247"/>
      <c r="I127" s="235"/>
      <c r="J127" s="235"/>
      <c r="K127" s="235"/>
      <c r="L127" s="235"/>
      <c r="M127" s="248"/>
      <c r="N127" s="248"/>
      <c r="O127" s="248"/>
      <c r="P127" s="248"/>
      <c r="Q127" s="248"/>
      <c r="R127" s="248"/>
      <c r="S127" s="248"/>
      <c r="T127" s="248"/>
      <c r="U127" s="248"/>
      <c r="V127" s="248"/>
      <c r="W127" s="248"/>
      <c r="X127" s="248"/>
    </row>
    <row r="128" spans="4:24" s="237" customFormat="1" ht="12.75">
      <c r="D128" s="246"/>
      <c r="E128" s="246"/>
      <c r="F128" s="247"/>
      <c r="I128" s="235"/>
      <c r="J128" s="235"/>
      <c r="K128" s="235"/>
      <c r="L128" s="235"/>
      <c r="M128" s="248"/>
      <c r="N128" s="248"/>
      <c r="O128" s="248"/>
      <c r="P128" s="248"/>
      <c r="Q128" s="248"/>
      <c r="R128" s="248"/>
      <c r="S128" s="248"/>
      <c r="T128" s="248"/>
      <c r="U128" s="248"/>
      <c r="V128" s="248"/>
      <c r="W128" s="248"/>
      <c r="X128" s="248"/>
    </row>
    <row r="129" spans="4:24" s="237" customFormat="1" ht="12.75">
      <c r="D129" s="246"/>
      <c r="E129" s="246"/>
      <c r="F129" s="247"/>
      <c r="I129" s="235"/>
      <c r="J129" s="235"/>
      <c r="K129" s="235"/>
      <c r="L129" s="235"/>
      <c r="M129" s="248"/>
      <c r="N129" s="248"/>
      <c r="O129" s="248"/>
      <c r="P129" s="248"/>
      <c r="Q129" s="248"/>
      <c r="R129" s="248"/>
      <c r="S129" s="248"/>
      <c r="T129" s="248"/>
      <c r="U129" s="248"/>
      <c r="V129" s="248"/>
      <c r="W129" s="248"/>
      <c r="X129" s="248"/>
    </row>
    <row r="130" spans="4:24" s="237" customFormat="1" ht="12.75">
      <c r="D130" s="246"/>
      <c r="E130" s="246"/>
      <c r="F130" s="247"/>
      <c r="I130" s="235"/>
      <c r="J130" s="235"/>
      <c r="K130" s="235"/>
      <c r="L130" s="235"/>
      <c r="M130" s="248"/>
      <c r="N130" s="248"/>
      <c r="O130" s="248"/>
      <c r="P130" s="248"/>
      <c r="Q130" s="248"/>
      <c r="R130" s="248"/>
      <c r="S130" s="248"/>
      <c r="T130" s="248"/>
      <c r="U130" s="248"/>
      <c r="V130" s="248"/>
      <c r="W130" s="248"/>
      <c r="X130" s="248"/>
    </row>
    <row r="131" spans="4:15" s="239" customFormat="1" ht="12.75">
      <c r="D131" s="249"/>
      <c r="E131" s="249"/>
      <c r="F131" s="247"/>
      <c r="I131" s="235"/>
      <c r="J131" s="235"/>
      <c r="K131" s="235"/>
      <c r="L131" s="235"/>
      <c r="M131" s="160"/>
      <c r="N131" s="160"/>
      <c r="O131" s="160"/>
    </row>
    <row r="132" spans="4:15" s="237" customFormat="1" ht="12.75">
      <c r="D132" s="246"/>
      <c r="E132" s="246"/>
      <c r="F132" s="247"/>
      <c r="I132" s="235"/>
      <c r="J132" s="235"/>
      <c r="K132" s="235"/>
      <c r="L132" s="235"/>
      <c r="M132" s="160"/>
      <c r="N132" s="160"/>
      <c r="O132" s="160"/>
    </row>
    <row r="133" spans="4:15" s="237" customFormat="1" ht="12.75">
      <c r="D133" s="246"/>
      <c r="E133" s="246"/>
      <c r="F133" s="247"/>
      <c r="I133" s="235"/>
      <c r="J133" s="235"/>
      <c r="K133" s="235"/>
      <c r="L133" s="235"/>
      <c r="M133" s="160"/>
      <c r="N133" s="160"/>
      <c r="O133" s="160"/>
    </row>
    <row r="134" spans="4:15" s="237" customFormat="1" ht="12.75">
      <c r="D134" s="246"/>
      <c r="E134" s="246"/>
      <c r="F134" s="247"/>
      <c r="I134" s="235"/>
      <c r="J134" s="235"/>
      <c r="K134" s="235"/>
      <c r="L134" s="235"/>
      <c r="M134" s="160"/>
      <c r="N134" s="160"/>
      <c r="O134" s="160"/>
    </row>
    <row r="135" spans="4:15" s="237" customFormat="1" ht="12.75">
      <c r="D135" s="246"/>
      <c r="E135" s="246"/>
      <c r="F135" s="247"/>
      <c r="I135" s="235"/>
      <c r="J135" s="235"/>
      <c r="K135" s="235"/>
      <c r="L135" s="235"/>
      <c r="M135" s="160"/>
      <c r="N135" s="160"/>
      <c r="O135" s="160"/>
    </row>
    <row r="136" spans="4:15" s="239" customFormat="1" ht="12.75">
      <c r="D136" s="249"/>
      <c r="E136" s="249"/>
      <c r="F136" s="247"/>
      <c r="I136" s="235"/>
      <c r="J136" s="235"/>
      <c r="K136" s="235"/>
      <c r="L136" s="235"/>
      <c r="M136" s="160"/>
      <c r="N136" s="160"/>
      <c r="O136" s="160"/>
    </row>
    <row r="137" spans="4:15" s="237" customFormat="1" ht="12.75">
      <c r="D137" s="246"/>
      <c r="E137" s="246"/>
      <c r="F137" s="247"/>
      <c r="I137" s="235"/>
      <c r="J137" s="235"/>
      <c r="K137" s="235"/>
      <c r="L137" s="235"/>
      <c r="M137" s="160"/>
      <c r="N137" s="160"/>
      <c r="O137" s="160"/>
    </row>
    <row r="138" spans="2:12" ht="12.75">
      <c r="B138" s="248"/>
      <c r="C138" s="248"/>
      <c r="D138" s="247"/>
      <c r="E138" s="247"/>
      <c r="F138" s="247"/>
      <c r="G138" s="248"/>
      <c r="H138" s="248"/>
      <c r="I138" s="235"/>
      <c r="J138" s="235"/>
      <c r="K138" s="235"/>
      <c r="L138" s="235"/>
    </row>
    <row r="139" spans="2:12" ht="12.75">
      <c r="B139" s="248"/>
      <c r="C139" s="248"/>
      <c r="D139" s="247"/>
      <c r="E139" s="247"/>
      <c r="F139" s="247"/>
      <c r="G139" s="248"/>
      <c r="H139" s="248"/>
      <c r="I139" s="235"/>
      <c r="J139" s="235"/>
      <c r="K139" s="235"/>
      <c r="L139" s="235"/>
    </row>
    <row r="140" spans="2:12" ht="12.75">
      <c r="B140" s="248"/>
      <c r="C140" s="248"/>
      <c r="D140" s="247"/>
      <c r="E140" s="247"/>
      <c r="F140" s="247"/>
      <c r="G140" s="248"/>
      <c r="H140" s="248"/>
      <c r="I140" s="235"/>
      <c r="J140" s="235"/>
      <c r="K140" s="235"/>
      <c r="L140" s="235"/>
    </row>
    <row r="141" spans="2:12" ht="12.75">
      <c r="B141" s="248"/>
      <c r="C141" s="248"/>
      <c r="D141" s="247"/>
      <c r="E141" s="247"/>
      <c r="F141" s="247"/>
      <c r="G141" s="248"/>
      <c r="H141" s="248"/>
      <c r="I141" s="235"/>
      <c r="J141" s="235"/>
      <c r="K141" s="235"/>
      <c r="L141" s="235"/>
    </row>
    <row r="142" spans="1:255" s="233" customFormat="1" ht="12.75">
      <c r="A142" s="250"/>
      <c r="B142" s="248"/>
      <c r="C142" s="248"/>
      <c r="D142" s="247"/>
      <c r="E142" s="247"/>
      <c r="F142" s="247"/>
      <c r="G142" s="248"/>
      <c r="H142" s="248"/>
      <c r="I142" s="235"/>
      <c r="J142" s="235"/>
      <c r="K142" s="235"/>
      <c r="L142" s="235"/>
      <c r="M142" s="160"/>
      <c r="N142" s="160"/>
      <c r="O142" s="16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c r="EI142" s="250"/>
      <c r="EJ142" s="250"/>
      <c r="EK142" s="250"/>
      <c r="EL142" s="250"/>
      <c r="EM142" s="250"/>
      <c r="EN142" s="250"/>
      <c r="EO142" s="250"/>
      <c r="EP142" s="250"/>
      <c r="EQ142" s="250"/>
      <c r="ER142" s="250"/>
      <c r="ES142" s="250"/>
      <c r="ET142" s="250"/>
      <c r="EU142" s="250"/>
      <c r="EV142" s="250"/>
      <c r="EW142" s="250"/>
      <c r="EX142" s="250"/>
      <c r="EY142" s="250"/>
      <c r="EZ142" s="250"/>
      <c r="FA142" s="250"/>
      <c r="FB142" s="250"/>
      <c r="FC142" s="250"/>
      <c r="FD142" s="250"/>
      <c r="FE142" s="250"/>
      <c r="FF142" s="250"/>
      <c r="FG142" s="250"/>
      <c r="FH142" s="250"/>
      <c r="FI142" s="250"/>
      <c r="FJ142" s="250"/>
      <c r="FK142" s="250"/>
      <c r="FL142" s="250"/>
      <c r="FM142" s="250"/>
      <c r="FN142" s="250"/>
      <c r="FO142" s="250"/>
      <c r="FP142" s="250"/>
      <c r="FQ142" s="250"/>
      <c r="FR142" s="250"/>
      <c r="FS142" s="250"/>
      <c r="FT142" s="250"/>
      <c r="FU142" s="250"/>
      <c r="FV142" s="250"/>
      <c r="FW142" s="250"/>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0"/>
      <c r="GV142" s="250"/>
      <c r="GW142" s="250"/>
      <c r="GX142" s="250"/>
      <c r="GY142" s="250"/>
      <c r="GZ142" s="250"/>
      <c r="HA142" s="250"/>
      <c r="HB142" s="250"/>
      <c r="HC142" s="250"/>
      <c r="HD142" s="250"/>
      <c r="HE142" s="250"/>
      <c r="HF142" s="250"/>
      <c r="HG142" s="250"/>
      <c r="HH142" s="250"/>
      <c r="HI142" s="250"/>
      <c r="HJ142" s="250"/>
      <c r="HK142" s="250"/>
      <c r="HL142" s="250"/>
      <c r="HM142" s="250"/>
      <c r="HN142" s="250"/>
      <c r="HO142" s="250"/>
      <c r="HP142" s="250"/>
      <c r="HQ142" s="250"/>
      <c r="HR142" s="250"/>
      <c r="HS142" s="250"/>
      <c r="HT142" s="250"/>
      <c r="HU142" s="250"/>
      <c r="HV142" s="250"/>
      <c r="HW142" s="250"/>
      <c r="HX142" s="250"/>
      <c r="HY142" s="250"/>
      <c r="HZ142" s="250"/>
      <c r="IA142" s="250"/>
      <c r="IB142" s="250"/>
      <c r="IC142" s="250"/>
      <c r="ID142" s="250"/>
      <c r="IE142" s="250"/>
      <c r="IF142" s="250"/>
      <c r="IG142" s="250"/>
      <c r="IH142" s="250"/>
      <c r="II142" s="250"/>
      <c r="IJ142" s="250"/>
      <c r="IK142" s="250"/>
      <c r="IL142" s="250"/>
      <c r="IM142" s="250"/>
      <c r="IN142" s="250"/>
      <c r="IO142" s="250"/>
      <c r="IP142" s="250"/>
      <c r="IQ142" s="250"/>
      <c r="IR142" s="250"/>
      <c r="IS142" s="250"/>
      <c r="IT142" s="250"/>
      <c r="IU142" s="250"/>
    </row>
    <row r="143" spans="1:255" ht="12.75">
      <c r="A143" s="223"/>
      <c r="B143" s="248"/>
      <c r="C143" s="248"/>
      <c r="D143" s="247"/>
      <c r="E143" s="247"/>
      <c r="F143" s="247"/>
      <c r="G143" s="248"/>
      <c r="H143" s="248"/>
      <c r="I143" s="235"/>
      <c r="J143" s="235"/>
      <c r="K143" s="235"/>
      <c r="L143" s="235"/>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23"/>
      <c r="EE143" s="223"/>
      <c r="EF143" s="223"/>
      <c r="EG143" s="223"/>
      <c r="EH143" s="223"/>
      <c r="EI143" s="223"/>
      <c r="EJ143" s="223"/>
      <c r="EK143" s="223"/>
      <c r="EL143" s="223"/>
      <c r="EM143" s="223"/>
      <c r="EN143" s="223"/>
      <c r="EO143" s="223"/>
      <c r="EP143" s="223"/>
      <c r="EQ143" s="223"/>
      <c r="ER143" s="223"/>
      <c r="ES143" s="223"/>
      <c r="ET143" s="223"/>
      <c r="EU143" s="223"/>
      <c r="EV143" s="223"/>
      <c r="EW143" s="223"/>
      <c r="EX143" s="223"/>
      <c r="EY143" s="223"/>
      <c r="EZ143" s="223"/>
      <c r="FA143" s="223"/>
      <c r="FB143" s="223"/>
      <c r="FC143" s="223"/>
      <c r="FD143" s="223"/>
      <c r="FE143" s="223"/>
      <c r="FF143" s="223"/>
      <c r="FG143" s="223"/>
      <c r="FH143" s="223"/>
      <c r="FI143" s="223"/>
      <c r="FJ143" s="223"/>
      <c r="FK143" s="223"/>
      <c r="FL143" s="223"/>
      <c r="FM143" s="223"/>
      <c r="FN143" s="223"/>
      <c r="FO143" s="223"/>
      <c r="FP143" s="223"/>
      <c r="FQ143" s="223"/>
      <c r="FR143" s="223"/>
      <c r="FS143" s="223"/>
      <c r="FT143" s="223"/>
      <c r="FU143" s="223"/>
      <c r="FV143" s="223"/>
      <c r="FW143" s="223"/>
      <c r="FX143" s="223"/>
      <c r="FY143" s="223"/>
      <c r="FZ143" s="223"/>
      <c r="GA143" s="223"/>
      <c r="GB143" s="223"/>
      <c r="GC143" s="223"/>
      <c r="GD143" s="223"/>
      <c r="GE143" s="223"/>
      <c r="GF143" s="223"/>
      <c r="GG143" s="223"/>
      <c r="GH143" s="223"/>
      <c r="GI143" s="223"/>
      <c r="GJ143" s="223"/>
      <c r="GK143" s="223"/>
      <c r="GL143" s="223"/>
      <c r="GM143" s="223"/>
      <c r="GN143" s="223"/>
      <c r="GO143" s="223"/>
      <c r="GP143" s="223"/>
      <c r="GQ143" s="223"/>
      <c r="GR143" s="223"/>
      <c r="GS143" s="223"/>
      <c r="GT143" s="223"/>
      <c r="GU143" s="223"/>
      <c r="GV143" s="223"/>
      <c r="GW143" s="223"/>
      <c r="GX143" s="223"/>
      <c r="GY143" s="223"/>
      <c r="GZ143" s="223"/>
      <c r="HA143" s="223"/>
      <c r="HB143" s="223"/>
      <c r="HC143" s="223"/>
      <c r="HD143" s="223"/>
      <c r="HE143" s="223"/>
      <c r="HF143" s="223"/>
      <c r="HG143" s="223"/>
      <c r="HH143" s="223"/>
      <c r="HI143" s="223"/>
      <c r="HJ143" s="223"/>
      <c r="HK143" s="223"/>
      <c r="HL143" s="223"/>
      <c r="HM143" s="223"/>
      <c r="HN143" s="223"/>
      <c r="HO143" s="223"/>
      <c r="HP143" s="223"/>
      <c r="HQ143" s="223"/>
      <c r="HR143" s="223"/>
      <c r="HS143" s="223"/>
      <c r="HT143" s="223"/>
      <c r="HU143" s="223"/>
      <c r="HV143" s="223"/>
      <c r="HW143" s="223"/>
      <c r="HX143" s="223"/>
      <c r="HY143" s="223"/>
      <c r="HZ143" s="223"/>
      <c r="IA143" s="223"/>
      <c r="IB143" s="223"/>
      <c r="IC143" s="223"/>
      <c r="ID143" s="223"/>
      <c r="IE143" s="223"/>
      <c r="IF143" s="223"/>
      <c r="IG143" s="223"/>
      <c r="IH143" s="223"/>
      <c r="II143" s="223"/>
      <c r="IJ143" s="223"/>
      <c r="IK143" s="223"/>
      <c r="IL143" s="223"/>
      <c r="IM143" s="223"/>
      <c r="IN143" s="223"/>
      <c r="IO143" s="223"/>
      <c r="IP143" s="223"/>
      <c r="IQ143" s="223"/>
      <c r="IR143" s="223"/>
      <c r="IS143" s="223"/>
      <c r="IT143" s="223"/>
      <c r="IU143" s="223"/>
    </row>
    <row r="144" spans="1:255" s="206" customFormat="1" ht="12.75">
      <c r="A144" s="251"/>
      <c r="B144" s="248"/>
      <c r="C144" s="248"/>
      <c r="D144" s="247"/>
      <c r="E144" s="247"/>
      <c r="F144" s="247"/>
      <c r="G144" s="248"/>
      <c r="H144" s="248"/>
      <c r="I144" s="235"/>
      <c r="J144" s="235"/>
      <c r="K144" s="235"/>
      <c r="L144" s="235"/>
      <c r="M144" s="160"/>
      <c r="N144" s="160"/>
      <c r="O144" s="160"/>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1"/>
      <c r="CZ144" s="251"/>
      <c r="DA144" s="251"/>
      <c r="DB144" s="251"/>
      <c r="DC144" s="251"/>
      <c r="DD144" s="251"/>
      <c r="DE144" s="251"/>
      <c r="DF144" s="251"/>
      <c r="DG144" s="251"/>
      <c r="DH144" s="251"/>
      <c r="DI144" s="251"/>
      <c r="DJ144" s="251"/>
      <c r="DK144" s="251"/>
      <c r="DL144" s="251"/>
      <c r="DM144" s="251"/>
      <c r="DN144" s="251"/>
      <c r="DO144" s="251"/>
      <c r="DP144" s="251"/>
      <c r="DQ144" s="251"/>
      <c r="DR144" s="251"/>
      <c r="DS144" s="251"/>
      <c r="DT144" s="251"/>
      <c r="DU144" s="251"/>
      <c r="DV144" s="251"/>
      <c r="DW144" s="251"/>
      <c r="DX144" s="251"/>
      <c r="DY144" s="251"/>
      <c r="DZ144" s="251"/>
      <c r="EA144" s="251"/>
      <c r="EB144" s="251"/>
      <c r="EC144" s="251"/>
      <c r="ED144" s="251"/>
      <c r="EE144" s="251"/>
      <c r="EF144" s="251"/>
      <c r="EG144" s="251"/>
      <c r="EH144" s="251"/>
      <c r="EI144" s="251"/>
      <c r="EJ144" s="251"/>
      <c r="EK144" s="251"/>
      <c r="EL144" s="251"/>
      <c r="EM144" s="251"/>
      <c r="EN144" s="251"/>
      <c r="EO144" s="251"/>
      <c r="EP144" s="251"/>
      <c r="EQ144" s="251"/>
      <c r="ER144" s="251"/>
      <c r="ES144" s="251"/>
      <c r="ET144" s="251"/>
      <c r="EU144" s="251"/>
      <c r="EV144" s="251"/>
      <c r="EW144" s="251"/>
      <c r="EX144" s="251"/>
      <c r="EY144" s="251"/>
      <c r="EZ144" s="251"/>
      <c r="FA144" s="251"/>
      <c r="FB144" s="251"/>
      <c r="FC144" s="251"/>
      <c r="FD144" s="251"/>
      <c r="FE144" s="251"/>
      <c r="FF144" s="251"/>
      <c r="FG144" s="251"/>
      <c r="FH144" s="251"/>
      <c r="FI144" s="251"/>
      <c r="FJ144" s="251"/>
      <c r="FK144" s="251"/>
      <c r="FL144" s="251"/>
      <c r="FM144" s="251"/>
      <c r="FN144" s="251"/>
      <c r="FO144" s="251"/>
      <c r="FP144" s="251"/>
      <c r="FQ144" s="251"/>
      <c r="FR144" s="251"/>
      <c r="FS144" s="251"/>
      <c r="FT144" s="251"/>
      <c r="FU144" s="251"/>
      <c r="FV144" s="251"/>
      <c r="FW144" s="251"/>
      <c r="FX144" s="251"/>
      <c r="FY144" s="251"/>
      <c r="FZ144" s="251"/>
      <c r="GA144" s="251"/>
      <c r="GB144" s="251"/>
      <c r="GC144" s="251"/>
      <c r="GD144" s="251"/>
      <c r="GE144" s="251"/>
      <c r="GF144" s="251"/>
      <c r="GG144" s="251"/>
      <c r="GH144" s="251"/>
      <c r="GI144" s="251"/>
      <c r="GJ144" s="251"/>
      <c r="GK144" s="251"/>
      <c r="GL144" s="251"/>
      <c r="GM144" s="251"/>
      <c r="GN144" s="251"/>
      <c r="GO144" s="251"/>
      <c r="GP144" s="251"/>
      <c r="GQ144" s="251"/>
      <c r="GR144" s="251"/>
      <c r="GS144" s="251"/>
      <c r="GT144" s="251"/>
      <c r="GU144" s="251"/>
      <c r="GV144" s="251"/>
      <c r="GW144" s="251"/>
      <c r="GX144" s="251"/>
      <c r="GY144" s="251"/>
      <c r="GZ144" s="251"/>
      <c r="HA144" s="251"/>
      <c r="HB144" s="251"/>
      <c r="HC144" s="251"/>
      <c r="HD144" s="251"/>
      <c r="HE144" s="251"/>
      <c r="HF144" s="251"/>
      <c r="HG144" s="251"/>
      <c r="HH144" s="251"/>
      <c r="HI144" s="251"/>
      <c r="HJ144" s="251"/>
      <c r="HK144" s="251"/>
      <c r="HL144" s="251"/>
      <c r="HM144" s="251"/>
      <c r="HN144" s="251"/>
      <c r="HO144" s="251"/>
      <c r="HP144" s="251"/>
      <c r="HQ144" s="251"/>
      <c r="HR144" s="251"/>
      <c r="HS144" s="251"/>
      <c r="HT144" s="251"/>
      <c r="HU144" s="251"/>
      <c r="HV144" s="251"/>
      <c r="HW144" s="251"/>
      <c r="HX144" s="251"/>
      <c r="HY144" s="251"/>
      <c r="HZ144" s="251"/>
      <c r="IA144" s="251"/>
      <c r="IB144" s="251"/>
      <c r="IC144" s="251"/>
      <c r="ID144" s="251"/>
      <c r="IE144" s="251"/>
      <c r="IF144" s="251"/>
      <c r="IG144" s="251"/>
      <c r="IH144" s="251"/>
      <c r="II144" s="251"/>
      <c r="IJ144" s="251"/>
      <c r="IK144" s="251"/>
      <c r="IL144" s="251"/>
      <c r="IM144" s="251"/>
      <c r="IN144" s="251"/>
      <c r="IO144" s="251"/>
      <c r="IP144" s="251"/>
      <c r="IQ144" s="251"/>
      <c r="IR144" s="251"/>
      <c r="IS144" s="251"/>
      <c r="IT144" s="251"/>
      <c r="IU144" s="251"/>
    </row>
    <row r="145" spans="1:255" ht="12.75">
      <c r="A145" s="223"/>
      <c r="B145" s="248"/>
      <c r="C145" s="248"/>
      <c r="D145" s="247"/>
      <c r="E145" s="247"/>
      <c r="F145" s="247"/>
      <c r="G145" s="248"/>
      <c r="H145" s="248"/>
      <c r="I145" s="235"/>
      <c r="J145" s="235"/>
      <c r="K145" s="235"/>
      <c r="L145" s="235"/>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223"/>
      <c r="EW145" s="223"/>
      <c r="EX145" s="223"/>
      <c r="EY145" s="223"/>
      <c r="EZ145" s="223"/>
      <c r="FA145" s="223"/>
      <c r="FB145" s="223"/>
      <c r="FC145" s="223"/>
      <c r="FD145" s="223"/>
      <c r="FE145" s="223"/>
      <c r="FF145" s="223"/>
      <c r="FG145" s="223"/>
      <c r="FH145" s="223"/>
      <c r="FI145" s="223"/>
      <c r="FJ145" s="223"/>
      <c r="FK145" s="223"/>
      <c r="FL145" s="223"/>
      <c r="FM145" s="223"/>
      <c r="FN145" s="223"/>
      <c r="FO145" s="223"/>
      <c r="FP145" s="223"/>
      <c r="FQ145" s="223"/>
      <c r="FR145" s="223"/>
      <c r="FS145" s="223"/>
      <c r="FT145" s="223"/>
      <c r="FU145" s="223"/>
      <c r="FV145" s="223"/>
      <c r="FW145" s="223"/>
      <c r="FX145" s="223"/>
      <c r="FY145" s="223"/>
      <c r="FZ145" s="223"/>
      <c r="GA145" s="223"/>
      <c r="GB145" s="223"/>
      <c r="GC145" s="223"/>
      <c r="GD145" s="223"/>
      <c r="GE145" s="223"/>
      <c r="GF145" s="223"/>
      <c r="GG145" s="223"/>
      <c r="GH145" s="223"/>
      <c r="GI145" s="223"/>
      <c r="GJ145" s="223"/>
      <c r="GK145" s="223"/>
      <c r="GL145" s="223"/>
      <c r="GM145" s="223"/>
      <c r="GN145" s="223"/>
      <c r="GO145" s="223"/>
      <c r="GP145" s="223"/>
      <c r="GQ145" s="223"/>
      <c r="GR145" s="223"/>
      <c r="GS145" s="223"/>
      <c r="GT145" s="223"/>
      <c r="GU145" s="223"/>
      <c r="GV145" s="223"/>
      <c r="GW145" s="223"/>
      <c r="GX145" s="223"/>
      <c r="GY145" s="223"/>
      <c r="GZ145" s="223"/>
      <c r="HA145" s="223"/>
      <c r="HB145" s="223"/>
      <c r="HC145" s="223"/>
      <c r="HD145" s="223"/>
      <c r="HE145" s="223"/>
      <c r="HF145" s="223"/>
      <c r="HG145" s="223"/>
      <c r="HH145" s="223"/>
      <c r="HI145" s="223"/>
      <c r="HJ145" s="223"/>
      <c r="HK145" s="223"/>
      <c r="HL145" s="223"/>
      <c r="HM145" s="223"/>
      <c r="HN145" s="223"/>
      <c r="HO145" s="223"/>
      <c r="HP145" s="223"/>
      <c r="HQ145" s="223"/>
      <c r="HR145" s="223"/>
      <c r="HS145" s="223"/>
      <c r="HT145" s="223"/>
      <c r="HU145" s="223"/>
      <c r="HV145" s="223"/>
      <c r="HW145" s="223"/>
      <c r="HX145" s="223"/>
      <c r="HY145" s="223"/>
      <c r="HZ145" s="223"/>
      <c r="IA145" s="223"/>
      <c r="IB145" s="223"/>
      <c r="IC145" s="223"/>
      <c r="ID145" s="223"/>
      <c r="IE145" s="223"/>
      <c r="IF145" s="223"/>
      <c r="IG145" s="223"/>
      <c r="IH145" s="223"/>
      <c r="II145" s="223"/>
      <c r="IJ145" s="223"/>
      <c r="IK145" s="223"/>
      <c r="IL145" s="223"/>
      <c r="IM145" s="223"/>
      <c r="IN145" s="223"/>
      <c r="IO145" s="223"/>
      <c r="IP145" s="223"/>
      <c r="IQ145" s="223"/>
      <c r="IR145" s="223"/>
      <c r="IS145" s="223"/>
      <c r="IT145" s="223"/>
      <c r="IU145" s="223"/>
    </row>
    <row r="146" spans="2:12" ht="12.75">
      <c r="B146" s="248"/>
      <c r="C146" s="248"/>
      <c r="D146" s="247"/>
      <c r="E146" s="247"/>
      <c r="F146" s="247"/>
      <c r="G146" s="248"/>
      <c r="H146" s="248"/>
      <c r="I146" s="235"/>
      <c r="J146" s="235"/>
      <c r="K146" s="235"/>
      <c r="L146" s="235"/>
    </row>
    <row r="147" spans="2:12" ht="12.75">
      <c r="B147" s="248"/>
      <c r="C147" s="248"/>
      <c r="D147" s="247"/>
      <c r="E147" s="247"/>
      <c r="F147" s="247"/>
      <c r="G147" s="248"/>
      <c r="H147" s="248"/>
      <c r="I147" s="235"/>
      <c r="J147" s="235"/>
      <c r="K147" s="235"/>
      <c r="L147" s="235"/>
    </row>
    <row r="148" spans="2:12" ht="12.75">
      <c r="B148" s="252"/>
      <c r="C148" s="248"/>
      <c r="D148" s="247"/>
      <c r="E148" s="247"/>
      <c r="F148" s="247"/>
      <c r="G148" s="248"/>
      <c r="H148" s="248"/>
      <c r="I148" s="235"/>
      <c r="J148" s="235"/>
      <c r="K148" s="235"/>
      <c r="L148" s="235"/>
    </row>
    <row r="149" spans="2:12" ht="12.75">
      <c r="B149" s="252"/>
      <c r="C149" s="248"/>
      <c r="D149" s="247"/>
      <c r="E149" s="247"/>
      <c r="F149" s="247"/>
      <c r="G149" s="248"/>
      <c r="H149" s="248"/>
      <c r="I149" s="235"/>
      <c r="J149" s="235"/>
      <c r="K149" s="235"/>
      <c r="L149" s="235"/>
    </row>
    <row r="150" spans="2:12" ht="12.75">
      <c r="B150" s="252"/>
      <c r="C150" s="248"/>
      <c r="D150" s="247"/>
      <c r="E150" s="247"/>
      <c r="F150" s="247"/>
      <c r="G150" s="248"/>
      <c r="H150" s="248"/>
      <c r="I150" s="235"/>
      <c r="J150" s="235"/>
      <c r="K150" s="235"/>
      <c r="L150" s="235"/>
    </row>
    <row r="151" spans="2:12" ht="12.75">
      <c r="B151" s="252"/>
      <c r="C151" s="248"/>
      <c r="D151" s="247"/>
      <c r="E151" s="247"/>
      <c r="F151" s="247"/>
      <c r="G151" s="248"/>
      <c r="H151" s="248"/>
      <c r="I151" s="235"/>
      <c r="J151" s="235"/>
      <c r="K151" s="235"/>
      <c r="L151" s="235"/>
    </row>
    <row r="152" spans="2:12" ht="12.75">
      <c r="B152" s="252"/>
      <c r="C152" s="248"/>
      <c r="D152" s="247"/>
      <c r="E152" s="247"/>
      <c r="F152" s="247"/>
      <c r="G152" s="248"/>
      <c r="H152" s="248"/>
      <c r="I152" s="235"/>
      <c r="J152" s="235"/>
      <c r="K152" s="235"/>
      <c r="L152" s="235"/>
    </row>
    <row r="153" spans="2:12" ht="12.75">
      <c r="B153" s="252"/>
      <c r="C153" s="248"/>
      <c r="D153" s="247"/>
      <c r="E153" s="247"/>
      <c r="F153" s="247"/>
      <c r="G153" s="248"/>
      <c r="H153" s="248"/>
      <c r="I153" s="235"/>
      <c r="J153" s="235"/>
      <c r="K153" s="235"/>
      <c r="L153" s="235"/>
    </row>
    <row r="154" spans="2:12" ht="12.75">
      <c r="B154" s="252"/>
      <c r="C154" s="248"/>
      <c r="D154" s="247"/>
      <c r="E154" s="247"/>
      <c r="F154" s="247"/>
      <c r="G154" s="248"/>
      <c r="H154" s="248"/>
      <c r="I154" s="235"/>
      <c r="J154" s="235"/>
      <c r="K154" s="235"/>
      <c r="L154" s="235"/>
    </row>
    <row r="155" spans="2:12" ht="12.75">
      <c r="B155" s="252"/>
      <c r="C155" s="248"/>
      <c r="D155" s="247"/>
      <c r="E155" s="247"/>
      <c r="F155" s="247"/>
      <c r="G155" s="248"/>
      <c r="H155" s="248"/>
      <c r="I155" s="235"/>
      <c r="J155" s="235"/>
      <c r="K155" s="235"/>
      <c r="L155" s="235"/>
    </row>
    <row r="156" spans="2:12" ht="12.75">
      <c r="B156" s="252"/>
      <c r="C156" s="248"/>
      <c r="D156" s="247"/>
      <c r="E156" s="247"/>
      <c r="F156" s="247"/>
      <c r="G156" s="248"/>
      <c r="H156" s="248"/>
      <c r="I156" s="235"/>
      <c r="J156" s="235"/>
      <c r="K156" s="235"/>
      <c r="L156" s="235"/>
    </row>
    <row r="157" spans="2:12" ht="12.75">
      <c r="B157" s="252"/>
      <c r="C157" s="248"/>
      <c r="D157" s="247"/>
      <c r="E157" s="247"/>
      <c r="F157" s="247"/>
      <c r="G157" s="248"/>
      <c r="H157" s="248"/>
      <c r="I157" s="235"/>
      <c r="J157" s="235"/>
      <c r="K157" s="235"/>
      <c r="L157" s="235"/>
    </row>
    <row r="158" spans="2:12" ht="12.75">
      <c r="B158" s="252"/>
      <c r="C158" s="248"/>
      <c r="D158" s="247"/>
      <c r="E158" s="247"/>
      <c r="F158" s="247"/>
      <c r="G158" s="248"/>
      <c r="H158" s="248"/>
      <c r="I158" s="235"/>
      <c r="J158" s="235"/>
      <c r="K158" s="235"/>
      <c r="L158" s="235"/>
    </row>
    <row r="159" spans="2:12" ht="12.75">
      <c r="B159" s="252"/>
      <c r="C159" s="248"/>
      <c r="D159" s="247"/>
      <c r="E159" s="247"/>
      <c r="F159" s="247"/>
      <c r="G159" s="248"/>
      <c r="H159" s="248"/>
      <c r="I159" s="235"/>
      <c r="J159" s="235"/>
      <c r="K159" s="235"/>
      <c r="L159" s="235"/>
    </row>
    <row r="160" spans="2:12" ht="12.75">
      <c r="B160" s="252"/>
      <c r="C160" s="248"/>
      <c r="D160" s="247"/>
      <c r="E160" s="247"/>
      <c r="F160" s="247"/>
      <c r="G160" s="248"/>
      <c r="H160" s="248"/>
      <c r="I160" s="235"/>
      <c r="J160" s="235"/>
      <c r="K160" s="235"/>
      <c r="L160" s="235"/>
    </row>
    <row r="161" spans="2:12" ht="12.75">
      <c r="B161" s="252"/>
      <c r="C161" s="248"/>
      <c r="D161" s="247"/>
      <c r="E161" s="247"/>
      <c r="F161" s="247"/>
      <c r="G161" s="248"/>
      <c r="H161" s="248"/>
      <c r="I161" s="235"/>
      <c r="J161" s="235"/>
      <c r="K161" s="235"/>
      <c r="L161" s="235"/>
    </row>
    <row r="162" spans="2:12" ht="12.75">
      <c r="B162" s="252"/>
      <c r="C162" s="248"/>
      <c r="D162" s="247"/>
      <c r="E162" s="247"/>
      <c r="F162" s="247"/>
      <c r="G162" s="248"/>
      <c r="H162" s="248"/>
      <c r="I162" s="235"/>
      <c r="J162" s="235"/>
      <c r="K162" s="235"/>
      <c r="L162" s="235"/>
    </row>
    <row r="163" spans="2:12" ht="12.75">
      <c r="B163" s="252"/>
      <c r="C163" s="248"/>
      <c r="D163" s="247"/>
      <c r="E163" s="247"/>
      <c r="F163" s="247"/>
      <c r="G163" s="248"/>
      <c r="H163" s="248"/>
      <c r="I163" s="235"/>
      <c r="J163" s="235"/>
      <c r="K163" s="235"/>
      <c r="L163" s="235"/>
    </row>
    <row r="164" spans="2:12" ht="12.75">
      <c r="B164" s="252"/>
      <c r="C164" s="248"/>
      <c r="D164" s="247"/>
      <c r="E164" s="247"/>
      <c r="F164" s="247"/>
      <c r="G164" s="248"/>
      <c r="H164" s="248"/>
      <c r="I164" s="235"/>
      <c r="J164" s="235"/>
      <c r="K164" s="235"/>
      <c r="L164" s="235"/>
    </row>
    <row r="165" spans="2:12" ht="12.75">
      <c r="B165" s="252"/>
      <c r="C165" s="248"/>
      <c r="D165" s="247"/>
      <c r="E165" s="247"/>
      <c r="F165" s="247"/>
      <c r="G165" s="248"/>
      <c r="H165" s="248"/>
      <c r="I165" s="235"/>
      <c r="J165" s="235"/>
      <c r="K165" s="235"/>
      <c r="L165" s="235"/>
    </row>
    <row r="166" spans="2:12" ht="12.75">
      <c r="B166" s="252"/>
      <c r="C166" s="248"/>
      <c r="D166" s="247"/>
      <c r="E166" s="247"/>
      <c r="F166" s="247"/>
      <c r="G166" s="248"/>
      <c r="H166" s="248"/>
      <c r="I166" s="235"/>
      <c r="J166" s="235"/>
      <c r="K166" s="235"/>
      <c r="L166" s="235"/>
    </row>
    <row r="167" spans="2:12" ht="12.75">
      <c r="B167" s="252"/>
      <c r="C167" s="248"/>
      <c r="D167" s="247"/>
      <c r="E167" s="247"/>
      <c r="F167" s="247"/>
      <c r="G167" s="248"/>
      <c r="H167" s="248"/>
      <c r="I167" s="235"/>
      <c r="J167" s="235"/>
      <c r="K167" s="235"/>
      <c r="L167" s="235"/>
    </row>
    <row r="168" spans="2:12" ht="12.75">
      <c r="B168" s="252"/>
      <c r="C168" s="248"/>
      <c r="D168" s="247"/>
      <c r="E168" s="247"/>
      <c r="F168" s="247"/>
      <c r="G168" s="248"/>
      <c r="H168" s="248"/>
      <c r="I168" s="235"/>
      <c r="J168" s="235"/>
      <c r="K168" s="235"/>
      <c r="L168" s="235"/>
    </row>
    <row r="169" spans="2:12" ht="12.75">
      <c r="B169" s="252"/>
      <c r="C169" s="248"/>
      <c r="D169" s="247"/>
      <c r="E169" s="247"/>
      <c r="F169" s="247"/>
      <c r="G169" s="248"/>
      <c r="H169" s="248"/>
      <c r="I169" s="235"/>
      <c r="J169" s="235"/>
      <c r="K169" s="235"/>
      <c r="L169" s="235"/>
    </row>
    <row r="170" spans="2:12" ht="12.75">
      <c r="B170" s="252"/>
      <c r="C170" s="248"/>
      <c r="D170" s="247"/>
      <c r="E170" s="247"/>
      <c r="F170" s="247"/>
      <c r="G170" s="248"/>
      <c r="H170" s="248"/>
      <c r="I170" s="235"/>
      <c r="J170" s="235"/>
      <c r="K170" s="235"/>
      <c r="L170" s="235"/>
    </row>
    <row r="171" spans="2:12" ht="12.75">
      <c r="B171" s="252"/>
      <c r="C171" s="248"/>
      <c r="D171" s="247"/>
      <c r="E171" s="247"/>
      <c r="F171" s="247"/>
      <c r="G171" s="248"/>
      <c r="H171" s="248"/>
      <c r="I171" s="235"/>
      <c r="J171" s="235"/>
      <c r="K171" s="235"/>
      <c r="L171" s="235"/>
    </row>
    <row r="172" spans="2:12" ht="12.75">
      <c r="B172" s="252"/>
      <c r="C172" s="248"/>
      <c r="D172" s="247"/>
      <c r="E172" s="247"/>
      <c r="F172" s="247"/>
      <c r="G172" s="248"/>
      <c r="H172" s="248"/>
      <c r="I172" s="235"/>
      <c r="J172" s="235"/>
      <c r="K172" s="235"/>
      <c r="L172" s="235"/>
    </row>
    <row r="173" spans="2:12" ht="12.75">
      <c r="B173" s="252"/>
      <c r="C173" s="248"/>
      <c r="D173" s="247"/>
      <c r="E173" s="247"/>
      <c r="F173" s="247"/>
      <c r="G173" s="248"/>
      <c r="H173" s="248"/>
      <c r="I173" s="235"/>
      <c r="J173" s="235"/>
      <c r="K173" s="235"/>
      <c r="L173" s="235"/>
    </row>
    <row r="174" spans="2:12" ht="12.75">
      <c r="B174" s="252"/>
      <c r="C174" s="248"/>
      <c r="D174" s="247"/>
      <c r="E174" s="247"/>
      <c r="F174" s="247"/>
      <c r="G174" s="248"/>
      <c r="H174" s="248"/>
      <c r="I174" s="235"/>
      <c r="J174" s="235"/>
      <c r="K174" s="235"/>
      <c r="L174" s="235"/>
    </row>
    <row r="175" spans="2:12" ht="12.75">
      <c r="B175" s="252"/>
      <c r="C175" s="248"/>
      <c r="D175" s="247"/>
      <c r="E175" s="247"/>
      <c r="F175" s="247"/>
      <c r="G175" s="248"/>
      <c r="H175" s="248"/>
      <c r="I175" s="235"/>
      <c r="J175" s="235"/>
      <c r="K175" s="235"/>
      <c r="L175" s="235"/>
    </row>
    <row r="176" spans="2:12" ht="12.75">
      <c r="B176" s="252"/>
      <c r="C176" s="248"/>
      <c r="D176" s="247"/>
      <c r="E176" s="247"/>
      <c r="F176" s="247"/>
      <c r="G176" s="248"/>
      <c r="H176" s="248"/>
      <c r="I176" s="235"/>
      <c r="J176" s="235"/>
      <c r="K176" s="235"/>
      <c r="L176" s="235"/>
    </row>
    <row r="177" spans="2:12" ht="12.75">
      <c r="B177" s="252"/>
      <c r="C177" s="248"/>
      <c r="D177" s="247"/>
      <c r="E177" s="247"/>
      <c r="F177" s="247"/>
      <c r="G177" s="248"/>
      <c r="H177" s="248"/>
      <c r="I177" s="235"/>
      <c r="J177" s="235"/>
      <c r="K177" s="235"/>
      <c r="L177" s="235"/>
    </row>
    <row r="178" spans="2:12" ht="12.75">
      <c r="B178" s="252"/>
      <c r="C178" s="248"/>
      <c r="D178" s="247"/>
      <c r="E178" s="247"/>
      <c r="F178" s="247"/>
      <c r="G178" s="248"/>
      <c r="H178" s="248"/>
      <c r="I178" s="235"/>
      <c r="J178" s="235"/>
      <c r="K178" s="235"/>
      <c r="L178" s="235"/>
    </row>
    <row r="179" spans="2:12" ht="12.75">
      <c r="B179" s="252"/>
      <c r="C179" s="248"/>
      <c r="D179" s="247"/>
      <c r="E179" s="247"/>
      <c r="F179" s="247"/>
      <c r="G179" s="248"/>
      <c r="H179" s="248"/>
      <c r="I179" s="235"/>
      <c r="J179" s="235"/>
      <c r="K179" s="235"/>
      <c r="L179" s="235"/>
    </row>
    <row r="180" spans="2:12" ht="12.75">
      <c r="B180" s="252"/>
      <c r="C180" s="248"/>
      <c r="D180" s="247"/>
      <c r="E180" s="247"/>
      <c r="F180" s="247"/>
      <c r="G180" s="248"/>
      <c r="H180" s="248"/>
      <c r="I180" s="235"/>
      <c r="J180" s="235"/>
      <c r="K180" s="235"/>
      <c r="L180" s="235"/>
    </row>
    <row r="181" spans="2:12" ht="12.75">
      <c r="B181" s="252"/>
      <c r="C181" s="248"/>
      <c r="D181" s="247"/>
      <c r="E181" s="247"/>
      <c r="F181" s="247"/>
      <c r="G181" s="248"/>
      <c r="H181" s="248"/>
      <c r="I181" s="235"/>
      <c r="J181" s="235"/>
      <c r="K181" s="235"/>
      <c r="L181" s="235"/>
    </row>
    <row r="182" spans="2:12" ht="12.75">
      <c r="B182" s="252"/>
      <c r="C182" s="248"/>
      <c r="D182" s="247"/>
      <c r="E182" s="247"/>
      <c r="F182" s="247"/>
      <c r="G182" s="248"/>
      <c r="H182" s="248"/>
      <c r="I182" s="235"/>
      <c r="J182" s="235"/>
      <c r="K182" s="235"/>
      <c r="L182" s="235"/>
    </row>
    <row r="183" spans="2:12" ht="12.75">
      <c r="B183" s="252"/>
      <c r="C183" s="248"/>
      <c r="D183" s="247"/>
      <c r="E183" s="247"/>
      <c r="F183" s="247"/>
      <c r="G183" s="248"/>
      <c r="H183" s="248"/>
      <c r="I183" s="235"/>
      <c r="J183" s="235"/>
      <c r="K183" s="235"/>
      <c r="L183" s="235"/>
    </row>
    <row r="184" spans="2:12" ht="12.75">
      <c r="B184" s="252"/>
      <c r="C184" s="248"/>
      <c r="D184" s="247"/>
      <c r="E184" s="247"/>
      <c r="F184" s="247"/>
      <c r="G184" s="248"/>
      <c r="H184" s="248"/>
      <c r="I184" s="235"/>
      <c r="J184" s="235"/>
      <c r="K184" s="235"/>
      <c r="L184" s="235"/>
    </row>
    <row r="185" spans="2:12" ht="12.75">
      <c r="B185" s="252"/>
      <c r="C185" s="248"/>
      <c r="D185" s="247"/>
      <c r="E185" s="247"/>
      <c r="F185" s="247"/>
      <c r="G185" s="248"/>
      <c r="H185" s="248"/>
      <c r="I185" s="235"/>
      <c r="J185" s="235"/>
      <c r="K185" s="235"/>
      <c r="L185" s="235"/>
    </row>
    <row r="186" spans="2:12" ht="12.75">
      <c r="B186" s="252"/>
      <c r="C186" s="248"/>
      <c r="D186" s="247"/>
      <c r="E186" s="247"/>
      <c r="F186" s="247"/>
      <c r="G186" s="248"/>
      <c r="H186" s="248"/>
      <c r="I186" s="235"/>
      <c r="J186" s="235"/>
      <c r="K186" s="235"/>
      <c r="L186" s="235"/>
    </row>
    <row r="187" spans="2:12" ht="12.75">
      <c r="B187" s="252"/>
      <c r="C187" s="248"/>
      <c r="D187" s="247"/>
      <c r="E187" s="247"/>
      <c r="F187" s="247"/>
      <c r="G187" s="248"/>
      <c r="H187" s="248"/>
      <c r="I187" s="235"/>
      <c r="J187" s="235"/>
      <c r="K187" s="235"/>
      <c r="L187" s="235"/>
    </row>
    <row r="188" spans="2:12" ht="12.75">
      <c r="B188" s="252"/>
      <c r="C188" s="248"/>
      <c r="D188" s="247"/>
      <c r="E188" s="247"/>
      <c r="F188" s="247"/>
      <c r="G188" s="248"/>
      <c r="H188" s="248"/>
      <c r="I188" s="235"/>
      <c r="J188" s="235"/>
      <c r="K188" s="235"/>
      <c r="L188" s="235"/>
    </row>
    <row r="189" spans="2:12" ht="12.75">
      <c r="B189" s="252"/>
      <c r="C189" s="248"/>
      <c r="D189" s="247"/>
      <c r="E189" s="247"/>
      <c r="F189" s="247"/>
      <c r="G189" s="248"/>
      <c r="H189" s="248"/>
      <c r="I189" s="235"/>
      <c r="J189" s="235"/>
      <c r="K189" s="235"/>
      <c r="L189" s="235"/>
    </row>
    <row r="190" spans="2:12" ht="12.75">
      <c r="B190" s="252"/>
      <c r="C190" s="248"/>
      <c r="D190" s="247"/>
      <c r="E190" s="247"/>
      <c r="F190" s="247"/>
      <c r="G190" s="248"/>
      <c r="H190" s="248"/>
      <c r="I190" s="235"/>
      <c r="J190" s="235"/>
      <c r="K190" s="235"/>
      <c r="L190" s="235"/>
    </row>
    <row r="191" spans="2:12" ht="12.75">
      <c r="B191" s="252"/>
      <c r="C191" s="248"/>
      <c r="D191" s="247"/>
      <c r="E191" s="247"/>
      <c r="F191" s="247"/>
      <c r="G191" s="248"/>
      <c r="H191" s="248"/>
      <c r="I191" s="235"/>
      <c r="J191" s="235"/>
      <c r="K191" s="235"/>
      <c r="L191" s="235"/>
    </row>
    <row r="192" spans="2:12" ht="12.75">
      <c r="B192" s="252"/>
      <c r="C192" s="248"/>
      <c r="D192" s="247"/>
      <c r="E192" s="247"/>
      <c r="F192" s="247"/>
      <c r="G192" s="248"/>
      <c r="H192" s="248"/>
      <c r="I192" s="235"/>
      <c r="J192" s="235"/>
      <c r="K192" s="235"/>
      <c r="L192" s="235"/>
    </row>
    <row r="193" spans="2:12" ht="12.75">
      <c r="B193" s="252"/>
      <c r="C193" s="248"/>
      <c r="D193" s="247"/>
      <c r="E193" s="247"/>
      <c r="F193" s="247"/>
      <c r="G193" s="248"/>
      <c r="H193" s="248"/>
      <c r="I193" s="235"/>
      <c r="J193" s="235"/>
      <c r="K193" s="235"/>
      <c r="L193" s="235"/>
    </row>
    <row r="194" spans="2:12" ht="12.75">
      <c r="B194" s="252"/>
      <c r="C194" s="248"/>
      <c r="D194" s="247"/>
      <c r="E194" s="247"/>
      <c r="F194" s="247"/>
      <c r="G194" s="248"/>
      <c r="H194" s="248"/>
      <c r="I194" s="235"/>
      <c r="J194" s="235"/>
      <c r="K194" s="235"/>
      <c r="L194" s="235"/>
    </row>
    <row r="195" spans="2:12" ht="12.75">
      <c r="B195" s="252"/>
      <c r="C195" s="248"/>
      <c r="D195" s="247"/>
      <c r="E195" s="247"/>
      <c r="F195" s="247"/>
      <c r="G195" s="248"/>
      <c r="H195" s="248"/>
      <c r="I195" s="235"/>
      <c r="J195" s="235"/>
      <c r="K195" s="235"/>
      <c r="L195" s="235"/>
    </row>
    <row r="196" spans="2:12" ht="12.75">
      <c r="B196" s="252"/>
      <c r="C196" s="248"/>
      <c r="D196" s="247"/>
      <c r="E196" s="247"/>
      <c r="F196" s="247"/>
      <c r="G196" s="248"/>
      <c r="H196" s="248"/>
      <c r="I196" s="235"/>
      <c r="J196" s="235"/>
      <c r="K196" s="235"/>
      <c r="L196" s="235"/>
    </row>
    <row r="197" spans="2:12" ht="12.75">
      <c r="B197" s="252"/>
      <c r="C197" s="248"/>
      <c r="D197" s="247"/>
      <c r="E197" s="247"/>
      <c r="F197" s="247"/>
      <c r="G197" s="248"/>
      <c r="H197" s="248"/>
      <c r="I197" s="235"/>
      <c r="J197" s="235"/>
      <c r="K197" s="235"/>
      <c r="L197" s="235"/>
    </row>
    <row r="198" spans="2:12" ht="12.75">
      <c r="B198" s="252"/>
      <c r="C198" s="248"/>
      <c r="D198" s="247"/>
      <c r="E198" s="247"/>
      <c r="F198" s="247"/>
      <c r="G198" s="248"/>
      <c r="H198" s="248"/>
      <c r="I198" s="235"/>
      <c r="J198" s="235"/>
      <c r="K198" s="235"/>
      <c r="L198" s="235"/>
    </row>
    <row r="199" spans="2:12" ht="12.75">
      <c r="B199" s="252"/>
      <c r="C199" s="248"/>
      <c r="D199" s="247"/>
      <c r="E199" s="247"/>
      <c r="F199" s="247"/>
      <c r="G199" s="248"/>
      <c r="H199" s="248"/>
      <c r="I199" s="235"/>
      <c r="J199" s="235"/>
      <c r="K199" s="235"/>
      <c r="L199" s="235"/>
    </row>
    <row r="200" spans="2:12" ht="12.75">
      <c r="B200" s="252"/>
      <c r="C200" s="248"/>
      <c r="D200" s="247"/>
      <c r="E200" s="247"/>
      <c r="F200" s="247"/>
      <c r="G200" s="248"/>
      <c r="H200" s="248"/>
      <c r="I200" s="235"/>
      <c r="J200" s="235"/>
      <c r="K200" s="235"/>
      <c r="L200" s="235"/>
    </row>
    <row r="201" spans="2:12" ht="12.75">
      <c r="B201" s="252"/>
      <c r="C201" s="248"/>
      <c r="D201" s="247"/>
      <c r="E201" s="247"/>
      <c r="F201" s="247"/>
      <c r="G201" s="248"/>
      <c r="H201" s="248"/>
      <c r="I201" s="235"/>
      <c r="J201" s="235"/>
      <c r="K201" s="235"/>
      <c r="L201" s="235"/>
    </row>
    <row r="202" spans="2:12" ht="12.75">
      <c r="B202" s="252"/>
      <c r="C202" s="248"/>
      <c r="D202" s="247"/>
      <c r="E202" s="247"/>
      <c r="F202" s="247"/>
      <c r="G202" s="248"/>
      <c r="H202" s="248"/>
      <c r="I202" s="235"/>
      <c r="J202" s="235"/>
      <c r="K202" s="235"/>
      <c r="L202" s="235"/>
    </row>
    <row r="203" spans="2:12" ht="12.75">
      <c r="B203" s="252"/>
      <c r="C203" s="248"/>
      <c r="D203" s="247"/>
      <c r="E203" s="247"/>
      <c r="F203" s="247"/>
      <c r="G203" s="248"/>
      <c r="H203" s="248"/>
      <c r="I203" s="235"/>
      <c r="J203" s="235"/>
      <c r="K203" s="235"/>
      <c r="L203" s="235"/>
    </row>
    <row r="204" spans="2:12" ht="12.75">
      <c r="B204" s="252"/>
      <c r="C204" s="248"/>
      <c r="D204" s="247"/>
      <c r="E204" s="247"/>
      <c r="F204" s="247"/>
      <c r="G204" s="248"/>
      <c r="H204" s="248"/>
      <c r="I204" s="235"/>
      <c r="J204" s="235"/>
      <c r="K204" s="235"/>
      <c r="L204" s="235"/>
    </row>
    <row r="205" spans="2:12" ht="12.75">
      <c r="B205" s="252"/>
      <c r="C205" s="248"/>
      <c r="D205" s="247"/>
      <c r="E205" s="247"/>
      <c r="F205" s="247"/>
      <c r="G205" s="248"/>
      <c r="H205" s="248"/>
      <c r="I205" s="235"/>
      <c r="J205" s="235"/>
      <c r="K205" s="235"/>
      <c r="L205" s="235"/>
    </row>
    <row r="206" spans="2:12" ht="12.75">
      <c r="B206" s="252"/>
      <c r="C206" s="248"/>
      <c r="D206" s="247"/>
      <c r="E206" s="247"/>
      <c r="F206" s="247"/>
      <c r="G206" s="248"/>
      <c r="H206" s="248"/>
      <c r="I206" s="235"/>
      <c r="J206" s="235"/>
      <c r="K206" s="235"/>
      <c r="L206" s="235"/>
    </row>
    <row r="207" spans="2:12" ht="12.75">
      <c r="B207" s="252"/>
      <c r="C207" s="248"/>
      <c r="D207" s="247"/>
      <c r="E207" s="247"/>
      <c r="F207" s="247"/>
      <c r="G207" s="248"/>
      <c r="H207" s="248"/>
      <c r="I207" s="235"/>
      <c r="J207" s="235"/>
      <c r="K207" s="235"/>
      <c r="L207" s="235"/>
    </row>
    <row r="208" spans="2:12" ht="12.75">
      <c r="B208" s="252"/>
      <c r="C208" s="248"/>
      <c r="D208" s="247"/>
      <c r="E208" s="247"/>
      <c r="F208" s="247"/>
      <c r="G208" s="248"/>
      <c r="H208" s="248"/>
      <c r="I208" s="235"/>
      <c r="J208" s="235"/>
      <c r="K208" s="235"/>
      <c r="L208" s="235"/>
    </row>
    <row r="209" spans="2:12" ht="12.75">
      <c r="B209" s="252"/>
      <c r="C209" s="248"/>
      <c r="D209" s="247"/>
      <c r="E209" s="247"/>
      <c r="F209" s="247"/>
      <c r="G209" s="248"/>
      <c r="H209" s="248"/>
      <c r="I209" s="235"/>
      <c r="J209" s="235"/>
      <c r="K209" s="235"/>
      <c r="L209" s="235"/>
    </row>
    <row r="210" spans="2:12" ht="12.75">
      <c r="B210" s="252"/>
      <c r="C210" s="248"/>
      <c r="D210" s="247"/>
      <c r="E210" s="247"/>
      <c r="F210" s="247"/>
      <c r="G210" s="248"/>
      <c r="H210" s="248"/>
      <c r="I210" s="235"/>
      <c r="J210" s="235"/>
      <c r="K210" s="235"/>
      <c r="L210" s="235"/>
    </row>
    <row r="211" spans="2:12" ht="12.75">
      <c r="B211" s="252"/>
      <c r="C211" s="248"/>
      <c r="D211" s="247"/>
      <c r="E211" s="247"/>
      <c r="F211" s="247"/>
      <c r="G211" s="248"/>
      <c r="H211" s="248"/>
      <c r="I211" s="235"/>
      <c r="J211" s="235"/>
      <c r="K211" s="235"/>
      <c r="L211" s="235"/>
    </row>
    <row r="212" spans="2:12" ht="12.75">
      <c r="B212" s="252"/>
      <c r="C212" s="248"/>
      <c r="D212" s="247"/>
      <c r="E212" s="247"/>
      <c r="F212" s="247"/>
      <c r="G212" s="248"/>
      <c r="H212" s="248"/>
      <c r="I212" s="235"/>
      <c r="J212" s="235"/>
      <c r="K212" s="235"/>
      <c r="L212" s="235"/>
    </row>
    <row r="213" spans="2:12" ht="12.75">
      <c r="B213" s="252"/>
      <c r="C213" s="248"/>
      <c r="D213" s="247"/>
      <c r="E213" s="247"/>
      <c r="F213" s="247"/>
      <c r="G213" s="248"/>
      <c r="H213" s="248"/>
      <c r="I213" s="235"/>
      <c r="J213" s="235"/>
      <c r="K213" s="235"/>
      <c r="L213" s="235"/>
    </row>
    <row r="214" spans="2:12" ht="12.75">
      <c r="B214" s="252"/>
      <c r="C214" s="248"/>
      <c r="D214" s="247"/>
      <c r="E214" s="247"/>
      <c r="F214" s="247"/>
      <c r="G214" s="248"/>
      <c r="H214" s="248"/>
      <c r="I214" s="235"/>
      <c r="J214" s="235"/>
      <c r="K214" s="235"/>
      <c r="L214" s="235"/>
    </row>
    <row r="215" spans="2:12" ht="12.75">
      <c r="B215" s="252"/>
      <c r="C215" s="248"/>
      <c r="D215" s="247"/>
      <c r="E215" s="247"/>
      <c r="F215" s="247"/>
      <c r="G215" s="248"/>
      <c r="H215" s="248"/>
      <c r="I215" s="235"/>
      <c r="J215" s="235"/>
      <c r="K215" s="235"/>
      <c r="L215" s="235"/>
    </row>
    <row r="216" spans="2:12" ht="12.75">
      <c r="B216" s="252"/>
      <c r="C216" s="248"/>
      <c r="D216" s="247"/>
      <c r="E216" s="247"/>
      <c r="F216" s="247"/>
      <c r="G216" s="248"/>
      <c r="H216" s="248"/>
      <c r="I216" s="235"/>
      <c r="J216" s="235"/>
      <c r="K216" s="235"/>
      <c r="L216" s="235"/>
    </row>
    <row r="217" spans="2:12" ht="12.75">
      <c r="B217" s="252"/>
      <c r="C217" s="248"/>
      <c r="D217" s="247"/>
      <c r="E217" s="247"/>
      <c r="F217" s="247"/>
      <c r="G217" s="248"/>
      <c r="H217" s="248"/>
      <c r="I217" s="235"/>
      <c r="J217" s="235"/>
      <c r="K217" s="235"/>
      <c r="L217" s="235"/>
    </row>
    <row r="218" spans="2:12" ht="12.75">
      <c r="B218" s="252"/>
      <c r="C218" s="248"/>
      <c r="D218" s="247"/>
      <c r="E218" s="247"/>
      <c r="F218" s="247"/>
      <c r="G218" s="248"/>
      <c r="H218" s="248"/>
      <c r="I218" s="235"/>
      <c r="J218" s="235"/>
      <c r="K218" s="235"/>
      <c r="L218" s="235"/>
    </row>
    <row r="219" spans="2:12" ht="12.75">
      <c r="B219" s="252"/>
      <c r="C219" s="248"/>
      <c r="D219" s="247"/>
      <c r="E219" s="247"/>
      <c r="F219" s="247"/>
      <c r="G219" s="248"/>
      <c r="H219" s="248"/>
      <c r="I219" s="235"/>
      <c r="J219" s="235"/>
      <c r="K219" s="235"/>
      <c r="L219" s="235"/>
    </row>
    <row r="220" spans="2:12" ht="12.75">
      <c r="B220" s="252"/>
      <c r="C220" s="248"/>
      <c r="D220" s="247"/>
      <c r="I220" s="235"/>
      <c r="J220" s="235"/>
      <c r="K220" s="235"/>
      <c r="L220" s="235"/>
    </row>
    <row r="221" spans="2:12" ht="12.75">
      <c r="B221" s="252"/>
      <c r="C221" s="248"/>
      <c r="D221" s="247"/>
      <c r="I221" s="235"/>
      <c r="J221" s="235"/>
      <c r="K221" s="235"/>
      <c r="L221" s="235"/>
    </row>
    <row r="222" spans="2:12" ht="12.75">
      <c r="B222" s="252"/>
      <c r="C222" s="248"/>
      <c r="D222" s="247"/>
      <c r="I222" s="235"/>
      <c r="J222" s="235"/>
      <c r="K222" s="235"/>
      <c r="L222" s="235"/>
    </row>
    <row r="223" spans="2:11" ht="12.75">
      <c r="B223" s="252"/>
      <c r="C223" s="248"/>
      <c r="D223" s="247"/>
      <c r="I223" s="235"/>
      <c r="J223" s="235"/>
      <c r="K223" s="235"/>
    </row>
    <row r="224" spans="2:11" ht="12.75">
      <c r="B224" s="252"/>
      <c r="C224" s="248"/>
      <c r="D224" s="247"/>
      <c r="I224" s="235"/>
      <c r="J224" s="235"/>
      <c r="K224" s="235"/>
    </row>
    <row r="225" spans="2:11" ht="12.75">
      <c r="B225" s="252"/>
      <c r="C225" s="248"/>
      <c r="D225" s="247"/>
      <c r="I225" s="235"/>
      <c r="J225" s="235"/>
      <c r="K225" s="235"/>
    </row>
    <row r="226" spans="2:11" ht="12.75">
      <c r="B226" s="252"/>
      <c r="C226" s="248"/>
      <c r="D226" s="247"/>
      <c r="I226" s="235"/>
      <c r="J226" s="235"/>
      <c r="K226" s="235"/>
    </row>
    <row r="227" spans="2:11" ht="12.75">
      <c r="B227" s="252"/>
      <c r="C227" s="248"/>
      <c r="D227" s="247"/>
      <c r="I227" s="235"/>
      <c r="J227" s="235"/>
      <c r="K227" s="235"/>
    </row>
    <row r="228" spans="2:11" ht="12.75">
      <c r="B228" s="252"/>
      <c r="C228" s="248"/>
      <c r="D228" s="247"/>
      <c r="I228" s="235"/>
      <c r="J228" s="235"/>
      <c r="K228" s="235"/>
    </row>
    <row r="229" spans="2:11" ht="12.75">
      <c r="B229" s="252"/>
      <c r="C229" s="248"/>
      <c r="D229" s="247"/>
      <c r="I229" s="235"/>
      <c r="J229" s="235"/>
      <c r="K229" s="235"/>
    </row>
    <row r="230" spans="2:11" ht="12.75">
      <c r="B230" s="252"/>
      <c r="C230" s="248"/>
      <c r="D230" s="247"/>
      <c r="I230" s="235"/>
      <c r="J230" s="235"/>
      <c r="K230" s="235"/>
    </row>
    <row r="231" spans="2:11" ht="12.75">
      <c r="B231" s="252"/>
      <c r="C231" s="248"/>
      <c r="D231" s="247"/>
      <c r="I231" s="235"/>
      <c r="J231" s="235"/>
      <c r="K231" s="235"/>
    </row>
    <row r="232" spans="2:11" ht="12.75">
      <c r="B232" s="252"/>
      <c r="C232" s="248"/>
      <c r="D232" s="247"/>
      <c r="I232" s="235"/>
      <c r="J232" s="235"/>
      <c r="K232" s="235"/>
    </row>
    <row r="233" spans="2:11" ht="12.75">
      <c r="B233" s="252"/>
      <c r="C233" s="248"/>
      <c r="D233" s="247"/>
      <c r="I233" s="235"/>
      <c r="J233" s="235"/>
      <c r="K233" s="235"/>
    </row>
    <row r="234" spans="2:11" ht="12.75">
      <c r="B234" s="252"/>
      <c r="C234" s="248"/>
      <c r="D234" s="247"/>
      <c r="I234" s="235"/>
      <c r="J234" s="235"/>
      <c r="K234" s="235"/>
    </row>
    <row r="235" spans="2:11" ht="12.75">
      <c r="B235" s="252"/>
      <c r="C235" s="248"/>
      <c r="D235" s="247"/>
      <c r="I235" s="235"/>
      <c r="J235" s="235"/>
      <c r="K235" s="235"/>
    </row>
    <row r="236" spans="2:11" ht="12.75">
      <c r="B236" s="252"/>
      <c r="C236" s="248"/>
      <c r="D236" s="247"/>
      <c r="I236" s="235"/>
      <c r="J236" s="235"/>
      <c r="K236" s="235"/>
    </row>
    <row r="237" spans="2:11" ht="12.75">
      <c r="B237" s="252"/>
      <c r="C237" s="248"/>
      <c r="D237" s="247"/>
      <c r="I237" s="235"/>
      <c r="J237" s="235"/>
      <c r="K237" s="235"/>
    </row>
    <row r="238" spans="2:11" ht="12.75">
      <c r="B238" s="252"/>
      <c r="C238" s="248"/>
      <c r="D238" s="247"/>
      <c r="I238" s="235"/>
      <c r="J238" s="235"/>
      <c r="K238" s="235"/>
    </row>
    <row r="239" spans="2:11" ht="12.75">
      <c r="B239" s="252"/>
      <c r="C239" s="248"/>
      <c r="D239" s="247"/>
      <c r="I239" s="235"/>
      <c r="J239" s="235"/>
      <c r="K239" s="235"/>
    </row>
    <row r="240" spans="2:11" ht="12.75">
      <c r="B240" s="252"/>
      <c r="C240" s="248"/>
      <c r="D240" s="247"/>
      <c r="I240" s="235"/>
      <c r="J240" s="235"/>
      <c r="K240" s="235"/>
    </row>
    <row r="241" spans="2:10" ht="12.75">
      <c r="B241" s="252"/>
      <c r="C241" s="248"/>
      <c r="D241" s="247"/>
      <c r="I241" s="235"/>
      <c r="J241" s="235"/>
    </row>
    <row r="242" spans="2:10" ht="12.75">
      <c r="B242" s="252"/>
      <c r="C242" s="248"/>
      <c r="D242" s="247"/>
      <c r="I242" s="235"/>
      <c r="J242" s="235"/>
    </row>
    <row r="243" spans="2:10" ht="12.75">
      <c r="B243" s="252"/>
      <c r="C243" s="248"/>
      <c r="D243" s="247"/>
      <c r="I243" s="235"/>
      <c r="J243" s="235"/>
    </row>
    <row r="244" spans="2:10" ht="12.75">
      <c r="B244" s="252"/>
      <c r="C244" s="248"/>
      <c r="D244" s="247"/>
      <c r="I244" s="235"/>
      <c r="J244" s="235"/>
    </row>
    <row r="245" spans="2:10" ht="12.75">
      <c r="B245" s="252"/>
      <c r="C245" s="248"/>
      <c r="D245" s="247"/>
      <c r="I245" s="235"/>
      <c r="J245" s="235"/>
    </row>
    <row r="246" spans="2:10" ht="12.75">
      <c r="B246" s="252"/>
      <c r="C246" s="248"/>
      <c r="D246" s="247"/>
      <c r="I246" s="235"/>
      <c r="J246" s="235"/>
    </row>
    <row r="247" spans="2:10" ht="12.75">
      <c r="B247" s="252"/>
      <c r="C247" s="248"/>
      <c r="D247" s="247"/>
      <c r="I247" s="235"/>
      <c r="J247" s="235"/>
    </row>
    <row r="248" spans="2:10" ht="12.75">
      <c r="B248" s="252"/>
      <c r="C248" s="248"/>
      <c r="D248" s="247"/>
      <c r="I248" s="235"/>
      <c r="J248" s="235"/>
    </row>
    <row r="249" spans="2:10" ht="12.75">
      <c r="B249" s="252"/>
      <c r="C249" s="248"/>
      <c r="D249" s="247"/>
      <c r="I249" s="235"/>
      <c r="J249" s="235"/>
    </row>
    <row r="250" spans="2:10" ht="12.75">
      <c r="B250" s="252"/>
      <c r="C250" s="248"/>
      <c r="D250" s="247"/>
      <c r="I250" s="235"/>
      <c r="J250" s="235"/>
    </row>
    <row r="251" spans="2:10" ht="12.75">
      <c r="B251" s="252"/>
      <c r="C251" s="248"/>
      <c r="D251" s="247"/>
      <c r="I251" s="235"/>
      <c r="J251" s="235"/>
    </row>
    <row r="252" spans="2:10" ht="12.75">
      <c r="B252" s="252"/>
      <c r="C252" s="248"/>
      <c r="D252" s="247"/>
      <c r="I252" s="235"/>
      <c r="J252" s="235"/>
    </row>
    <row r="253" spans="2:10" ht="12.75">
      <c r="B253" s="252"/>
      <c r="C253" s="248"/>
      <c r="D253" s="247"/>
      <c r="I253" s="235"/>
      <c r="J253" s="235"/>
    </row>
    <row r="254" spans="2:10" ht="12.75">
      <c r="B254" s="252"/>
      <c r="C254" s="248"/>
      <c r="D254" s="247"/>
      <c r="I254" s="235"/>
      <c r="J254" s="235"/>
    </row>
    <row r="255" spans="2:10" ht="12.75">
      <c r="B255" s="252"/>
      <c r="C255" s="248"/>
      <c r="D255" s="247"/>
      <c r="I255" s="235"/>
      <c r="J255" s="235"/>
    </row>
    <row r="256" spans="2:10" ht="12.75">
      <c r="B256" s="252"/>
      <c r="C256" s="248"/>
      <c r="D256" s="247"/>
      <c r="I256" s="235"/>
      <c r="J256" s="235"/>
    </row>
    <row r="257" spans="2:10" ht="12.75">
      <c r="B257" s="252"/>
      <c r="C257" s="248"/>
      <c r="D257" s="247"/>
      <c r="I257" s="235"/>
      <c r="J257" s="235"/>
    </row>
    <row r="258" spans="2:10" ht="12.75">
      <c r="B258" s="252"/>
      <c r="C258" s="248"/>
      <c r="D258" s="247"/>
      <c r="I258" s="235"/>
      <c r="J258" s="235"/>
    </row>
    <row r="259" spans="2:10" ht="12.75">
      <c r="B259" s="252"/>
      <c r="C259" s="248"/>
      <c r="D259" s="247"/>
      <c r="I259" s="235"/>
      <c r="J259" s="235"/>
    </row>
    <row r="260" spans="2:10" ht="12.75">
      <c r="B260" s="252"/>
      <c r="C260" s="248"/>
      <c r="D260" s="247"/>
      <c r="I260" s="235"/>
      <c r="J260" s="235"/>
    </row>
    <row r="261" spans="2:10" ht="12.75">
      <c r="B261" s="252"/>
      <c r="C261" s="248"/>
      <c r="D261" s="247"/>
      <c r="I261" s="235"/>
      <c r="J261" s="235"/>
    </row>
    <row r="262" spans="2:10" ht="12.75">
      <c r="B262" s="252"/>
      <c r="C262" s="248"/>
      <c r="D262" s="247"/>
      <c r="I262" s="235"/>
      <c r="J262" s="235"/>
    </row>
    <row r="263" spans="2:10" ht="12.75">
      <c r="B263" s="252"/>
      <c r="C263" s="248"/>
      <c r="D263" s="247"/>
      <c r="I263" s="235"/>
      <c r="J263" s="235"/>
    </row>
    <row r="264" spans="2:10" ht="12.75">
      <c r="B264" s="252"/>
      <c r="C264" s="248"/>
      <c r="D264" s="247"/>
      <c r="I264" s="235"/>
      <c r="J264" s="235"/>
    </row>
    <row r="265" spans="2:10" ht="12.75">
      <c r="B265" s="252"/>
      <c r="C265" s="248"/>
      <c r="D265" s="247"/>
      <c r="I265" s="235"/>
      <c r="J265" s="235"/>
    </row>
    <row r="266" spans="2:10" ht="12.75">
      <c r="B266" s="252"/>
      <c r="C266" s="248"/>
      <c r="D266" s="247"/>
      <c r="I266" s="235"/>
      <c r="J266" s="235"/>
    </row>
    <row r="267" spans="2:10" ht="12.75">
      <c r="B267" s="252"/>
      <c r="C267" s="248"/>
      <c r="D267" s="247"/>
      <c r="I267" s="235"/>
      <c r="J267" s="235"/>
    </row>
    <row r="268" spans="2:10" ht="12.75">
      <c r="B268" s="252"/>
      <c r="C268" s="248"/>
      <c r="D268" s="247"/>
      <c r="I268" s="235"/>
      <c r="J268" s="235"/>
    </row>
    <row r="269" spans="2:10" ht="12.75">
      <c r="B269" s="252"/>
      <c r="C269" s="248"/>
      <c r="D269" s="247"/>
      <c r="I269" s="235"/>
      <c r="J269" s="235"/>
    </row>
    <row r="270" spans="2:10" ht="12.75">
      <c r="B270" s="252"/>
      <c r="C270" s="248"/>
      <c r="D270" s="247"/>
      <c r="I270" s="235"/>
      <c r="J270" s="235"/>
    </row>
    <row r="271" spans="2:10" ht="12.75">
      <c r="B271" s="252"/>
      <c r="C271" s="248"/>
      <c r="D271" s="247"/>
      <c r="I271" s="235"/>
      <c r="J271" s="235"/>
    </row>
    <row r="272" spans="2:10" ht="12.75">
      <c r="B272" s="252"/>
      <c r="C272" s="248"/>
      <c r="D272" s="247"/>
      <c r="I272" s="235"/>
      <c r="J272" s="235"/>
    </row>
    <row r="273" spans="2:10" ht="12.75">
      <c r="B273" s="252"/>
      <c r="C273" s="248"/>
      <c r="D273" s="247"/>
      <c r="I273" s="235"/>
      <c r="J273" s="235"/>
    </row>
    <row r="274" spans="2:10" ht="12.75">
      <c r="B274" s="252"/>
      <c r="C274" s="248"/>
      <c r="D274" s="247"/>
      <c r="I274" s="235"/>
      <c r="J274" s="235"/>
    </row>
    <row r="275" spans="2:10" ht="12.75">
      <c r="B275" s="252"/>
      <c r="C275" s="248"/>
      <c r="D275" s="247"/>
      <c r="I275" s="235"/>
      <c r="J275" s="235"/>
    </row>
    <row r="276" spans="2:10" ht="12.75">
      <c r="B276" s="252"/>
      <c r="C276" s="248"/>
      <c r="D276" s="247"/>
      <c r="I276" s="235"/>
      <c r="J276" s="235"/>
    </row>
    <row r="277" spans="2:10" ht="12.75">
      <c r="B277" s="252"/>
      <c r="C277" s="248"/>
      <c r="D277" s="247"/>
      <c r="I277" s="235"/>
      <c r="J277" s="235"/>
    </row>
    <row r="278" spans="2:10" ht="12.75">
      <c r="B278" s="252"/>
      <c r="C278" s="248"/>
      <c r="D278" s="247"/>
      <c r="I278" s="235"/>
      <c r="J278" s="235"/>
    </row>
    <row r="279" spans="2:10" ht="12.75">
      <c r="B279" s="252"/>
      <c r="C279" s="248"/>
      <c r="D279" s="247"/>
      <c r="I279" s="235"/>
      <c r="J279" s="235"/>
    </row>
    <row r="280" spans="2:10" ht="12.75">
      <c r="B280" s="252"/>
      <c r="C280" s="248"/>
      <c r="D280" s="247"/>
      <c r="I280" s="235"/>
      <c r="J280" s="235"/>
    </row>
    <row r="281" spans="2:10" ht="12.75">
      <c r="B281" s="252"/>
      <c r="C281" s="248"/>
      <c r="D281" s="247"/>
      <c r="I281" s="235"/>
      <c r="J281" s="235"/>
    </row>
    <row r="282" spans="2:10" ht="12.75">
      <c r="B282" s="252"/>
      <c r="C282" s="248"/>
      <c r="D282" s="247"/>
      <c r="I282" s="235"/>
      <c r="J282" s="235"/>
    </row>
    <row r="283" spans="2:10" ht="12.75">
      <c r="B283" s="252"/>
      <c r="C283" s="248"/>
      <c r="D283" s="247"/>
      <c r="I283" s="235"/>
      <c r="J283" s="235"/>
    </row>
    <row r="284" spans="2:10" ht="12.75">
      <c r="B284" s="252"/>
      <c r="C284" s="248"/>
      <c r="D284" s="247"/>
      <c r="I284" s="235"/>
      <c r="J284" s="235"/>
    </row>
    <row r="285" spans="2:10" ht="12.75">
      <c r="B285" s="252"/>
      <c r="C285" s="248"/>
      <c r="D285" s="247"/>
      <c r="I285" s="235"/>
      <c r="J285" s="235"/>
    </row>
    <row r="286" spans="2:10" ht="12.75">
      <c r="B286" s="252"/>
      <c r="C286" s="248"/>
      <c r="D286" s="247"/>
      <c r="I286" s="235"/>
      <c r="J286" s="235"/>
    </row>
    <row r="287" spans="2:10" ht="12.75">
      <c r="B287" s="252"/>
      <c r="C287" s="248"/>
      <c r="D287" s="247"/>
      <c r="I287" s="235"/>
      <c r="J287" s="235"/>
    </row>
    <row r="288" spans="2:10" ht="12.75">
      <c r="B288" s="252"/>
      <c r="C288" s="248"/>
      <c r="D288" s="247"/>
      <c r="I288" s="235"/>
      <c r="J288" s="235"/>
    </row>
    <row r="289" spans="2:10" ht="12.75">
      <c r="B289" s="252"/>
      <c r="C289" s="248"/>
      <c r="D289" s="247"/>
      <c r="I289" s="235"/>
      <c r="J289" s="235"/>
    </row>
    <row r="290" spans="2:10" ht="12.75">
      <c r="B290" s="252"/>
      <c r="C290" s="248"/>
      <c r="D290" s="247"/>
      <c r="I290" s="235"/>
      <c r="J290" s="235"/>
    </row>
    <row r="291" spans="2:10" ht="12.75">
      <c r="B291" s="252"/>
      <c r="C291" s="248"/>
      <c r="D291" s="247"/>
      <c r="I291" s="235"/>
      <c r="J291" s="235"/>
    </row>
    <row r="292" spans="2:10" ht="12.75">
      <c r="B292" s="252"/>
      <c r="C292" s="248"/>
      <c r="D292" s="247"/>
      <c r="I292" s="235"/>
      <c r="J292" s="235"/>
    </row>
    <row r="293" spans="2:10" ht="12.75">
      <c r="B293" s="252"/>
      <c r="C293" s="248"/>
      <c r="D293" s="247"/>
      <c r="I293" s="235"/>
      <c r="J293" s="235"/>
    </row>
    <row r="294" spans="2:10" ht="12.75">
      <c r="B294" s="252"/>
      <c r="C294" s="248"/>
      <c r="D294" s="247"/>
      <c r="I294" s="235"/>
      <c r="J294" s="235"/>
    </row>
    <row r="295" spans="2:10" ht="12.75">
      <c r="B295" s="252"/>
      <c r="C295" s="248"/>
      <c r="D295" s="247"/>
      <c r="I295" s="235"/>
      <c r="J295" s="235"/>
    </row>
    <row r="296" spans="2:10" ht="12.75">
      <c r="B296" s="252"/>
      <c r="C296" s="248"/>
      <c r="D296" s="247"/>
      <c r="I296" s="235"/>
      <c r="J296" s="235"/>
    </row>
    <row r="297" spans="2:10" ht="12.75">
      <c r="B297" s="252"/>
      <c r="C297" s="248"/>
      <c r="D297" s="247"/>
      <c r="I297" s="235"/>
      <c r="J297" s="235"/>
    </row>
    <row r="298" spans="2:10" ht="12.75">
      <c r="B298" s="252"/>
      <c r="C298" s="248"/>
      <c r="D298" s="247"/>
      <c r="I298" s="235"/>
      <c r="J298" s="235"/>
    </row>
    <row r="299" spans="2:10" ht="12.75">
      <c r="B299" s="252"/>
      <c r="C299" s="248"/>
      <c r="D299" s="247"/>
      <c r="I299" s="235"/>
      <c r="J299" s="235"/>
    </row>
    <row r="300" spans="9:10" ht="12.75">
      <c r="I300" s="235"/>
      <c r="J300" s="235"/>
    </row>
    <row r="301" spans="9:10" ht="12.75">
      <c r="I301" s="235"/>
      <c r="J301" s="235"/>
    </row>
    <row r="302" spans="9:10" ht="12.75">
      <c r="I302" s="235"/>
      <c r="J302" s="235"/>
    </row>
    <row r="303" spans="9:10" ht="12.75">
      <c r="I303" s="235"/>
      <c r="J303" s="235"/>
    </row>
    <row r="304" spans="9:10" ht="12.75">
      <c r="I304" s="235"/>
      <c r="J304" s="235"/>
    </row>
    <row r="305" spans="9:10" ht="12.75">
      <c r="I305" s="235"/>
      <c r="J305" s="235"/>
    </row>
    <row r="306" spans="9:10" ht="12.75">
      <c r="I306" s="235"/>
      <c r="J306" s="235"/>
    </row>
    <row r="307" spans="9:10" ht="12.75">
      <c r="I307" s="235"/>
      <c r="J307" s="235"/>
    </row>
    <row r="308" spans="9:10" ht="12.75">
      <c r="I308" s="235"/>
      <c r="J308" s="235"/>
    </row>
    <row r="309" spans="9:10" ht="12.75">
      <c r="I309" s="235"/>
      <c r="J309" s="235"/>
    </row>
    <row r="310" spans="9:10" ht="12.75">
      <c r="I310" s="235"/>
      <c r="J310" s="235"/>
    </row>
    <row r="311" spans="9:10" ht="12.75">
      <c r="I311" s="235"/>
      <c r="J311" s="235"/>
    </row>
    <row r="312" spans="9:10" ht="12.75">
      <c r="I312" s="235"/>
      <c r="J312" s="235"/>
    </row>
    <row r="313" spans="9:10" ht="12.75">
      <c r="I313" s="235"/>
      <c r="J313" s="235"/>
    </row>
    <row r="314" spans="9:10" ht="12.75">
      <c r="I314" s="235"/>
      <c r="J314" s="235"/>
    </row>
    <row r="315" spans="9:10" ht="12.75">
      <c r="I315" s="235"/>
      <c r="J315" s="235"/>
    </row>
    <row r="316" spans="9:10" ht="12.75">
      <c r="I316" s="235"/>
      <c r="J316" s="235"/>
    </row>
    <row r="317" spans="9:10" ht="12.75">
      <c r="I317" s="235"/>
      <c r="J317" s="235"/>
    </row>
    <row r="318" spans="9:10" ht="12.75">
      <c r="I318" s="235"/>
      <c r="J318" s="235"/>
    </row>
    <row r="319" spans="9:10" ht="12.75">
      <c r="I319" s="235"/>
      <c r="J319" s="235"/>
    </row>
    <row r="320" spans="9:10" ht="12.75">
      <c r="I320" s="235"/>
      <c r="J320" s="235"/>
    </row>
    <row r="321" spans="9:10" ht="12.75">
      <c r="I321" s="235"/>
      <c r="J321" s="235"/>
    </row>
    <row r="322" spans="9:10" ht="12.75">
      <c r="I322" s="235"/>
      <c r="J322" s="235"/>
    </row>
    <row r="323" spans="9:10" ht="12.75">
      <c r="I323" s="235"/>
      <c r="J323" s="235"/>
    </row>
    <row r="324" ht="12.75">
      <c r="I324" s="235"/>
    </row>
    <row r="325" ht="12.75">
      <c r="I325" s="235"/>
    </row>
    <row r="326" ht="12.75">
      <c r="I326" s="235"/>
    </row>
    <row r="327" ht="12.75">
      <c r="I327" s="235"/>
    </row>
    <row r="328" ht="12.75">
      <c r="I328" s="235"/>
    </row>
    <row r="329" ht="12.75">
      <c r="I329" s="235"/>
    </row>
    <row r="330" ht="12.75">
      <c r="I330" s="235"/>
    </row>
    <row r="331" ht="12.75">
      <c r="I331" s="235"/>
    </row>
    <row r="332" ht="12.75">
      <c r="I332" s="235"/>
    </row>
    <row r="333" ht="12.75">
      <c r="I333" s="235"/>
    </row>
    <row r="334" ht="12.75">
      <c r="I334" s="235"/>
    </row>
    <row r="335" ht="12.75">
      <c r="I335" s="235"/>
    </row>
    <row r="336" ht="12.75">
      <c r="I336" s="235"/>
    </row>
    <row r="337" ht="12.75">
      <c r="I337" s="235"/>
    </row>
    <row r="338" ht="12.75">
      <c r="I338" s="235"/>
    </row>
    <row r="339" ht="12.75">
      <c r="I339" s="235"/>
    </row>
    <row r="340" ht="12.75">
      <c r="I340" s="235"/>
    </row>
    <row r="341" ht="12.75">
      <c r="I341" s="235"/>
    </row>
    <row r="342" ht="12.75">
      <c r="I342" s="235"/>
    </row>
    <row r="343" ht="12.75">
      <c r="I343" s="235"/>
    </row>
    <row r="344" ht="12.75">
      <c r="I344" s="235"/>
    </row>
    <row r="345" ht="12.75">
      <c r="I345" s="235"/>
    </row>
    <row r="346" ht="12.75">
      <c r="I346" s="235"/>
    </row>
    <row r="347" ht="12.75">
      <c r="I347" s="235"/>
    </row>
    <row r="348" ht="12.75">
      <c r="I348" s="235"/>
    </row>
    <row r="349" ht="12.75">
      <c r="I349" s="235"/>
    </row>
    <row r="350" ht="12.75">
      <c r="I350" s="235"/>
    </row>
    <row r="351" ht="12.75">
      <c r="I351" s="235"/>
    </row>
    <row r="352" ht="12.75">
      <c r="I352" s="235"/>
    </row>
    <row r="353" ht="12.75">
      <c r="I353" s="235"/>
    </row>
    <row r="354" ht="12.75">
      <c r="I354" s="235"/>
    </row>
    <row r="355" ht="12.75">
      <c r="I355" s="235"/>
    </row>
    <row r="356" ht="12.75">
      <c r="I356" s="235"/>
    </row>
    <row r="357" ht="12.75">
      <c r="I357" s="235"/>
    </row>
    <row r="358" ht="12.75">
      <c r="I358" s="235"/>
    </row>
    <row r="359" ht="12.75">
      <c r="I359" s="235"/>
    </row>
    <row r="360" ht="12.75">
      <c r="I360" s="235"/>
    </row>
    <row r="361" ht="12.75">
      <c r="I361" s="235"/>
    </row>
    <row r="362" ht="12.75">
      <c r="I362" s="235"/>
    </row>
    <row r="363" ht="12.75">
      <c r="I363" s="235"/>
    </row>
    <row r="364" ht="12.75">
      <c r="I364" s="235"/>
    </row>
    <row r="365" ht="12.75">
      <c r="I365" s="235"/>
    </row>
    <row r="366" ht="12.75">
      <c r="I366" s="235"/>
    </row>
    <row r="367" ht="12.75">
      <c r="I367" s="235"/>
    </row>
    <row r="368" ht="12.75">
      <c r="I368" s="235"/>
    </row>
    <row r="369" ht="12.75">
      <c r="I369" s="235"/>
    </row>
    <row r="370" ht="12.75">
      <c r="I370" s="235"/>
    </row>
    <row r="371" ht="12.75">
      <c r="I371" s="235"/>
    </row>
    <row r="372" ht="12.75">
      <c r="I372" s="235"/>
    </row>
    <row r="373" ht="12.75">
      <c r="I373" s="235"/>
    </row>
    <row r="374" ht="12.75">
      <c r="I374" s="235"/>
    </row>
    <row r="375" ht="12.75">
      <c r="I375" s="235"/>
    </row>
    <row r="376" ht="12.75">
      <c r="I376" s="235"/>
    </row>
    <row r="377" ht="12.75">
      <c r="I377" s="235"/>
    </row>
    <row r="378" ht="12.75">
      <c r="I378" s="235"/>
    </row>
    <row r="379" ht="12.75">
      <c r="I379" s="235"/>
    </row>
    <row r="380" ht="12.75">
      <c r="I380" s="235"/>
    </row>
    <row r="381" ht="12.75">
      <c r="I381" s="235"/>
    </row>
    <row r="382" ht="12.75">
      <c r="I382" s="235"/>
    </row>
    <row r="383" ht="12.75">
      <c r="I383" s="235"/>
    </row>
    <row r="384" ht="12.75">
      <c r="I384" s="235"/>
    </row>
    <row r="385" ht="12.75">
      <c r="I385" s="235"/>
    </row>
    <row r="386" ht="12.75">
      <c r="I386" s="235"/>
    </row>
    <row r="387" ht="12.75">
      <c r="I387" s="235"/>
    </row>
    <row r="388" ht="12.75">
      <c r="I388" s="235"/>
    </row>
    <row r="389" ht="12.75">
      <c r="I389" s="235"/>
    </row>
    <row r="390" ht="12.75">
      <c r="I390" s="235"/>
    </row>
    <row r="391" ht="12.75">
      <c r="I391" s="235"/>
    </row>
    <row r="392" ht="12.75">
      <c r="I392" s="235"/>
    </row>
    <row r="393" ht="12.75">
      <c r="I393" s="235"/>
    </row>
    <row r="394" ht="12.75">
      <c r="I394" s="235"/>
    </row>
    <row r="395" ht="12.75">
      <c r="I395" s="235"/>
    </row>
    <row r="396" ht="12.75">
      <c r="I396" s="235"/>
    </row>
    <row r="397" ht="12.75">
      <c r="I397" s="235"/>
    </row>
    <row r="398" ht="12.75">
      <c r="I398" s="235"/>
    </row>
    <row r="399" ht="12.75">
      <c r="I399" s="235"/>
    </row>
    <row r="400" ht="12.75">
      <c r="I400" s="235"/>
    </row>
    <row r="401" ht="12.75">
      <c r="I401" s="235"/>
    </row>
    <row r="402" ht="12.75">
      <c r="I402" s="235"/>
    </row>
    <row r="403" ht="12.75">
      <c r="I403" s="235"/>
    </row>
    <row r="404" ht="12.75">
      <c r="I404" s="235"/>
    </row>
    <row r="405" ht="12.75">
      <c r="I405" s="235"/>
    </row>
    <row r="406" ht="12.75">
      <c r="I406" s="235"/>
    </row>
  </sheetData>
  <sheetProtection/>
  <mergeCells count="22">
    <mergeCell ref="B6:F7"/>
    <mergeCell ref="G6:H17"/>
    <mergeCell ref="B35:G35"/>
    <mergeCell ref="I35:L35"/>
    <mergeCell ref="B17:C17"/>
    <mergeCell ref="I6:M6"/>
    <mergeCell ref="I7:M7"/>
    <mergeCell ref="B9:F9"/>
    <mergeCell ref="B36:G36"/>
    <mergeCell ref="B19:F19"/>
    <mergeCell ref="H19:L19"/>
    <mergeCell ref="B20:F20"/>
    <mergeCell ref="H22:L30"/>
    <mergeCell ref="B30:C30"/>
    <mergeCell ref="B34:G34"/>
    <mergeCell ref="I34:L34"/>
    <mergeCell ref="B10:F10"/>
    <mergeCell ref="B11:F11"/>
    <mergeCell ref="B12:F12"/>
    <mergeCell ref="B14:C14"/>
    <mergeCell ref="B15:C15"/>
    <mergeCell ref="B16:C16"/>
  </mergeCells>
  <conditionalFormatting sqref="G118">
    <cfRule type="iconSet" priority="7" dxfId="3">
      <iconSet iconSet="3Symbols2">
        <cfvo type="percent" val="0"/>
        <cfvo type="num" val="0"/>
        <cfvo gte="0" type="num" val="0"/>
      </iconSet>
    </cfRule>
  </conditionalFormatting>
  <conditionalFormatting sqref="F16">
    <cfRule type="iconSet" priority="6" dxfId="3">
      <iconSet iconSet="3Symbols2">
        <cfvo type="percent" val="0"/>
        <cfvo type="num" val="0"/>
        <cfvo gte="0" type="num" val="0"/>
      </iconSet>
    </cfRule>
  </conditionalFormatting>
  <conditionalFormatting sqref="F15">
    <cfRule type="iconSet" priority="5" dxfId="3">
      <iconSet iconSet="3Symbols2">
        <cfvo type="percent" val="0"/>
        <cfvo type="num" val="0"/>
        <cfvo gte="0" type="num" val="0"/>
      </iconSet>
    </cfRule>
  </conditionalFormatting>
  <conditionalFormatting sqref="F23:F29">
    <cfRule type="iconSet" priority="4" dxfId="3">
      <iconSet iconSet="3Symbols2">
        <cfvo type="percent" val="0"/>
        <cfvo type="num" val="0"/>
        <cfvo gte="0" type="num" val="0"/>
      </iconSet>
    </cfRule>
  </conditionalFormatting>
  <conditionalFormatting sqref="F30">
    <cfRule type="iconSet" priority="3" dxfId="3">
      <iconSet iconSet="3Symbols2">
        <cfvo type="percent" val="0"/>
        <cfvo type="num" val="0"/>
        <cfvo gte="0" type="num" val="0"/>
      </iconSet>
    </cfRule>
  </conditionalFormatting>
  <conditionalFormatting sqref="G44">
    <cfRule type="iconSet" priority="2" dxfId="3">
      <iconSet iconSet="3Symbols2">
        <cfvo type="percent" val="0"/>
        <cfvo type="num" val="0"/>
        <cfvo gte="0" type="num" val="0"/>
      </iconSet>
    </cfRule>
  </conditionalFormatting>
  <conditionalFormatting sqref="D17:F17">
    <cfRule type="iconSet" priority="1" dxfId="3">
      <iconSet iconSet="3Symbols2">
        <cfvo type="percent" val="0"/>
        <cfvo type="num" val="0"/>
        <cfvo gte="0" type="num" val="0"/>
      </iconSet>
    </cfRule>
  </conditionalFormatting>
  <conditionalFormatting sqref="G45:G117 G38:G43">
    <cfRule type="iconSet" priority="8" dxfId="3">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38:C118"/>
    <dataValidation type="list" allowBlank="1" showInputMessage="1" showErrorMessage="1" sqref="D38:D118">
      <formula1>Categories</formula1>
    </dataValidation>
  </dataValidations>
  <printOptions/>
  <pageMargins left="0.2362204724409449" right="0.2362204724409449" top="0.31496062992125984" bottom="0.5118110236220472" header="0.31496062992125984" footer="0.5118110236220472"/>
  <pageSetup fitToHeight="1" fitToWidth="1" orientation="portrait" paperSize="9" scale="35" r:id="rId3"/>
  <drawing r:id="rId2"/>
  <legacyDrawing r:id="rId1"/>
</worksheet>
</file>

<file path=xl/worksheets/sheet7.xml><?xml version="1.0" encoding="utf-8"?>
<worksheet xmlns="http://schemas.openxmlformats.org/spreadsheetml/2006/main" xmlns:r="http://schemas.openxmlformats.org/officeDocument/2006/relationships">
  <sheetPr codeName="Feuil7">
    <tabColor theme="8" tint="-0.24997000396251678"/>
    <pageSetUpPr fitToPage="1"/>
  </sheetPr>
  <dimension ref="A1:IU406"/>
  <sheetViews>
    <sheetView showGridLines="0" zoomScalePageLayoutView="125" workbookViewId="0" topLeftCell="A1">
      <selection activeCell="B2" sqref="B2"/>
    </sheetView>
  </sheetViews>
  <sheetFormatPr defaultColWidth="9.140625" defaultRowHeight="12.75"/>
  <cols>
    <col min="1" max="1" width="1.7109375" style="160" customWidth="1"/>
    <col min="2" max="2" width="36.7109375" style="160" customWidth="1"/>
    <col min="3" max="3" width="10.28125" style="221" customWidth="1"/>
    <col min="4" max="4" width="22.421875" style="164" customWidth="1"/>
    <col min="5" max="5" width="20.8515625" style="164" customWidth="1"/>
    <col min="6" max="6" width="16.140625" style="164" customWidth="1"/>
    <col min="7" max="7" width="15.421875" style="160" customWidth="1"/>
    <col min="8" max="8" width="14.28125" style="160" customWidth="1"/>
    <col min="9" max="9" width="37.00390625" style="165" customWidth="1"/>
    <col min="10" max="10" width="19.00390625" style="160" customWidth="1"/>
    <col min="11" max="11" width="17.421875" style="160" customWidth="1"/>
    <col min="12" max="12" width="23.7109375" style="160" customWidth="1"/>
    <col min="13" max="13" width="21.00390625" style="160" customWidth="1"/>
    <col min="14" max="14" width="31.7109375" style="160" bestFit="1" customWidth="1"/>
    <col min="15" max="15" width="39.140625" style="160" hidden="1" customWidth="1"/>
    <col min="16" max="16" width="16.8515625" style="160" hidden="1" customWidth="1"/>
    <col min="17" max="17" width="18.28125" style="160" hidden="1" customWidth="1"/>
    <col min="18" max="18" width="14.7109375" style="160" customWidth="1"/>
    <col min="19" max="19" width="22.421875" style="160" bestFit="1" customWidth="1"/>
    <col min="20" max="20" width="22.7109375" style="160" bestFit="1" customWidth="1"/>
    <col min="21" max="21" width="20.8515625" style="160" bestFit="1" customWidth="1"/>
    <col min="22" max="22" width="26.57421875" style="160" bestFit="1" customWidth="1"/>
    <col min="23" max="23" width="19.28125" style="160" bestFit="1" customWidth="1"/>
    <col min="24" max="24" width="11.7109375" style="160" bestFit="1" customWidth="1"/>
    <col min="25" max="16384" width="9.140625" style="160" customWidth="1"/>
  </cols>
  <sheetData>
    <row r="1" spans="2:4" ht="15.75" customHeight="1">
      <c r="B1" s="161"/>
      <c r="C1" s="162"/>
      <c r="D1" s="163"/>
    </row>
    <row r="2" spans="1:17" ht="28.5" customHeight="1">
      <c r="A2" s="166"/>
      <c r="B2" s="413" t="str">
        <f ca="1">"Budget Mensuel : "&amp;MID(CELL("nomfichier",A1),FIND("]",CELL("nomfichier",A1),1)+1,30)</f>
        <v>Budget Mensuel : Juillet</v>
      </c>
      <c r="C2" s="167"/>
      <c r="D2" s="168"/>
      <c r="E2" s="169"/>
      <c r="F2" s="169"/>
      <c r="G2" s="170"/>
      <c r="H2" s="170"/>
      <c r="I2" s="170"/>
      <c r="J2" s="170"/>
      <c r="K2" s="170"/>
      <c r="L2" s="170"/>
      <c r="M2" s="170"/>
      <c r="N2" s="170"/>
      <c r="O2" s="170"/>
      <c r="P2" s="170"/>
      <c r="Q2" s="170"/>
    </row>
    <row r="3" spans="1:17" ht="15" customHeight="1">
      <c r="A3" s="166"/>
      <c r="B3" s="171"/>
      <c r="C3" s="172"/>
      <c r="D3" s="173"/>
      <c r="E3" s="169"/>
      <c r="F3" s="169"/>
      <c r="G3" s="174"/>
      <c r="H3" s="170"/>
      <c r="I3" s="170"/>
      <c r="J3" s="170"/>
      <c r="K3" s="170"/>
      <c r="L3" s="170"/>
      <c r="M3" s="170"/>
      <c r="N3" s="170"/>
      <c r="O3" s="170"/>
      <c r="P3" s="170"/>
      <c r="Q3" s="170"/>
    </row>
    <row r="4" spans="2:17" ht="12.75" customHeight="1">
      <c r="B4" s="175"/>
      <c r="C4" s="176"/>
      <c r="D4" s="177"/>
      <c r="E4"/>
      <c r="F4" s="179"/>
      <c r="G4" s="180"/>
      <c r="H4" s="170"/>
      <c r="I4" s="170"/>
      <c r="J4" s="170"/>
      <c r="K4" s="170"/>
      <c r="L4" s="170"/>
      <c r="M4" s="170"/>
      <c r="N4" s="170"/>
      <c r="O4" s="170"/>
      <c r="P4" s="170"/>
      <c r="Q4" s="170"/>
    </row>
    <row r="5" spans="2:17" ht="12.75" customHeight="1">
      <c r="B5" s="175"/>
      <c r="C5" s="176"/>
      <c r="D5" s="177"/>
      <c r="E5" s="178"/>
      <c r="F5" s="179"/>
      <c r="G5" s="180"/>
      <c r="H5" s="170"/>
      <c r="I5" s="170"/>
      <c r="J5" s="170"/>
      <c r="K5" s="170"/>
      <c r="L5" s="170"/>
      <c r="M5" s="170"/>
      <c r="N5" s="170"/>
      <c r="O5" s="170"/>
      <c r="P5" s="170"/>
      <c r="Q5" s="170"/>
    </row>
    <row r="6" spans="2:17" ht="12.75" customHeight="1">
      <c r="B6" s="347" t="s">
        <v>143</v>
      </c>
      <c r="C6" s="348"/>
      <c r="D6" s="348"/>
      <c r="E6" s="348"/>
      <c r="F6" s="349"/>
      <c r="G6" s="354"/>
      <c r="H6" s="355"/>
      <c r="I6" s="362" t="s">
        <v>107</v>
      </c>
      <c r="J6" s="363"/>
      <c r="K6" s="363"/>
      <c r="L6" s="363"/>
      <c r="M6" s="363"/>
      <c r="N6" s="170"/>
      <c r="O6" s="170"/>
      <c r="P6" s="170"/>
      <c r="Q6" s="170"/>
    </row>
    <row r="7" spans="2:17" ht="12.75" customHeight="1">
      <c r="B7" s="350"/>
      <c r="C7" s="351"/>
      <c r="D7" s="351"/>
      <c r="E7" s="351"/>
      <c r="F7" s="352"/>
      <c r="G7" s="356"/>
      <c r="H7" s="355"/>
      <c r="I7" s="327" t="s">
        <v>108</v>
      </c>
      <c r="J7" s="328"/>
      <c r="K7" s="328"/>
      <c r="L7" s="328"/>
      <c r="M7" s="328"/>
      <c r="N7" s="170"/>
      <c r="O7" s="170"/>
      <c r="P7" s="170"/>
      <c r="Q7" s="170"/>
    </row>
    <row r="8" spans="2:17" ht="3.75" customHeight="1">
      <c r="B8" s="181"/>
      <c r="C8" s="176"/>
      <c r="D8" s="177"/>
      <c r="E8" s="178"/>
      <c r="F8" s="182"/>
      <c r="G8" s="356"/>
      <c r="H8" s="355"/>
      <c r="I8" s="170"/>
      <c r="J8" s="170"/>
      <c r="K8" s="170"/>
      <c r="L8" s="170"/>
      <c r="M8" s="170"/>
      <c r="N8" s="170"/>
      <c r="O8" s="170"/>
      <c r="P8" s="170"/>
      <c r="Q8" s="170"/>
    </row>
    <row r="9" spans="2:17" ht="36.75">
      <c r="B9" s="333" t="s">
        <v>113</v>
      </c>
      <c r="C9" s="334"/>
      <c r="D9" s="334"/>
      <c r="E9" s="334"/>
      <c r="F9" s="335"/>
      <c r="G9" s="356"/>
      <c r="H9" s="355"/>
      <c r="I9" s="170"/>
      <c r="J9" s="170"/>
      <c r="K9" s="170"/>
      <c r="L9" s="170"/>
      <c r="M9" s="170"/>
      <c r="N9" s="170"/>
      <c r="O9" s="309" t="s">
        <v>99</v>
      </c>
      <c r="P9" s="310" t="s">
        <v>105</v>
      </c>
      <c r="Q9" s="310" t="s">
        <v>106</v>
      </c>
    </row>
    <row r="10" spans="2:17" ht="36.75">
      <c r="B10" s="336">
        <f>IF(F17=0,"",IF(F17&lt;0,Budget_négatif,Budget_positif))</f>
      </c>
      <c r="C10" s="337"/>
      <c r="D10" s="337"/>
      <c r="E10" s="337"/>
      <c r="F10" s="338"/>
      <c r="G10" s="356"/>
      <c r="H10" s="355"/>
      <c r="I10" s="170"/>
      <c r="J10" s="170"/>
      <c r="K10" s="170"/>
      <c r="L10" s="170"/>
      <c r="M10" s="170"/>
      <c r="N10" s="170"/>
      <c r="O10" s="311" t="s">
        <v>110</v>
      </c>
      <c r="P10" s="310"/>
      <c r="Q10" s="310"/>
    </row>
    <row r="11" spans="2:17" ht="12.75">
      <c r="B11" s="339">
        <f>IF(F15=0,"",IF(F15&gt;0,Resouces_positives,Resources_négatives))</f>
      </c>
      <c r="C11" s="340"/>
      <c r="D11" s="340"/>
      <c r="E11" s="340"/>
      <c r="F11" s="341"/>
      <c r="G11" s="356"/>
      <c r="H11" s="355"/>
      <c r="I11" s="185"/>
      <c r="J11" s="184"/>
      <c r="K11" s="186"/>
      <c r="L11" s="187"/>
      <c r="O11" s="311" t="s">
        <v>111</v>
      </c>
      <c r="P11" s="310"/>
      <c r="Q11" s="310"/>
    </row>
    <row r="12" spans="2:17" ht="12.75">
      <c r="B12" s="336">
        <f>IF(F16=0,"",IF(F16&gt;0,Dépenses_positives,Dépenses_négatives))</f>
      </c>
      <c r="C12" s="337"/>
      <c r="D12" s="337"/>
      <c r="E12" s="337"/>
      <c r="F12" s="338"/>
      <c r="G12" s="356"/>
      <c r="H12" s="355"/>
      <c r="I12" s="185"/>
      <c r="J12" s="184"/>
      <c r="K12" s="186"/>
      <c r="L12" s="187"/>
      <c r="O12" s="311" t="s">
        <v>112</v>
      </c>
      <c r="P12" s="310"/>
      <c r="Q12" s="310"/>
    </row>
    <row r="13" spans="2:17" ht="12.75">
      <c r="B13" s="188"/>
      <c r="C13" s="189"/>
      <c r="D13" s="177"/>
      <c r="E13" s="177"/>
      <c r="F13" s="190"/>
      <c r="G13" s="356"/>
      <c r="H13" s="355"/>
      <c r="I13" s="185"/>
      <c r="J13" s="184"/>
      <c r="K13" s="186"/>
      <c r="L13" s="187"/>
      <c r="O13" s="311" t="s">
        <v>114</v>
      </c>
      <c r="P13" s="310"/>
      <c r="Q13" s="310"/>
    </row>
    <row r="14" spans="2:17" ht="15" customHeight="1">
      <c r="B14" s="342" t="s">
        <v>24</v>
      </c>
      <c r="C14" s="343"/>
      <c r="D14" s="254" t="s">
        <v>50</v>
      </c>
      <c r="E14" s="255" t="s">
        <v>51</v>
      </c>
      <c r="F14" s="256" t="s">
        <v>17</v>
      </c>
      <c r="G14" s="356"/>
      <c r="H14" s="355"/>
      <c r="I14" s="160"/>
      <c r="M14" s="183"/>
      <c r="O14" s="311" t="s">
        <v>115</v>
      </c>
      <c r="P14" s="310"/>
      <c r="Q14" s="310"/>
    </row>
    <row r="15" spans="2:17" ht="15" customHeight="1">
      <c r="B15" s="344" t="s">
        <v>33</v>
      </c>
      <c r="C15" s="345"/>
      <c r="D15" s="191">
        <f>D30</f>
        <v>0</v>
      </c>
      <c r="E15" s="191">
        <f>E30</f>
        <v>0</v>
      </c>
      <c r="F15" s="103">
        <f>E15-D15</f>
        <v>0</v>
      </c>
      <c r="G15" s="356"/>
      <c r="H15" s="355"/>
      <c r="I15" s="160"/>
      <c r="M15" s="183"/>
      <c r="O15" s="311" t="s">
        <v>144</v>
      </c>
      <c r="P15" s="310"/>
      <c r="Q15" s="310"/>
    </row>
    <row r="16" spans="2:17" ht="15" customHeight="1">
      <c r="B16" s="344" t="s">
        <v>34</v>
      </c>
      <c r="C16" s="345"/>
      <c r="D16" s="192">
        <f>E118</f>
        <v>0</v>
      </c>
      <c r="E16" s="192">
        <f>F118</f>
        <v>0</v>
      </c>
      <c r="F16" s="103">
        <f>D16-E16</f>
        <v>0</v>
      </c>
      <c r="G16" s="356"/>
      <c r="H16" s="355"/>
      <c r="I16" s="160"/>
      <c r="M16" s="183"/>
      <c r="O16" s="311" t="s">
        <v>145</v>
      </c>
      <c r="P16" s="310"/>
      <c r="Q16" s="310"/>
    </row>
    <row r="17" spans="2:17" ht="15" customHeight="1">
      <c r="B17" s="322" t="s">
        <v>139</v>
      </c>
      <c r="C17" s="323"/>
      <c r="D17" s="104">
        <f>D15-D16</f>
        <v>0</v>
      </c>
      <c r="E17" s="104">
        <f>E15-E16</f>
        <v>0</v>
      </c>
      <c r="F17" s="105">
        <f>E17-D17</f>
        <v>0</v>
      </c>
      <c r="G17" s="356"/>
      <c r="H17" s="355"/>
      <c r="I17" s="160"/>
      <c r="M17" s="183"/>
      <c r="O17" s="311" t="s">
        <v>116</v>
      </c>
      <c r="P17" s="310"/>
      <c r="Q17" s="310"/>
    </row>
    <row r="18" spans="1:17" ht="12.75">
      <c r="A18" s="183"/>
      <c r="B18" s="183"/>
      <c r="C18" s="193"/>
      <c r="D18" s="194"/>
      <c r="E18" s="194"/>
      <c r="F18" s="194"/>
      <c r="G18" s="183"/>
      <c r="H18" s="195"/>
      <c r="I18" s="196"/>
      <c r="M18" s="183"/>
      <c r="N18" s="183"/>
      <c r="O18" s="311" t="s">
        <v>117</v>
      </c>
      <c r="P18" s="310"/>
      <c r="Q18" s="310"/>
    </row>
    <row r="19" spans="2:17" ht="15">
      <c r="B19" s="324" t="s">
        <v>94</v>
      </c>
      <c r="C19" s="325"/>
      <c r="D19" s="325"/>
      <c r="E19" s="325"/>
      <c r="F19" s="326"/>
      <c r="G19" s="197"/>
      <c r="H19" s="346"/>
      <c r="I19" s="346"/>
      <c r="J19" s="346"/>
      <c r="K19" s="346"/>
      <c r="L19" s="346"/>
      <c r="O19" s="311" t="s">
        <v>118</v>
      </c>
      <c r="P19" s="310"/>
      <c r="Q19" s="310"/>
    </row>
    <row r="20" spans="2:17" ht="12.75">
      <c r="B20" s="357" t="s">
        <v>140</v>
      </c>
      <c r="C20" s="358"/>
      <c r="D20" s="358"/>
      <c r="E20" s="358"/>
      <c r="F20" s="359"/>
      <c r="G20" s="197"/>
      <c r="H20" s="198"/>
      <c r="I20" s="196"/>
      <c r="O20" s="311" t="s">
        <v>146</v>
      </c>
      <c r="P20" s="310"/>
      <c r="Q20" s="310"/>
    </row>
    <row r="21" spans="2:17" ht="15">
      <c r="B21" s="199"/>
      <c r="C21" s="200"/>
      <c r="D21" s="201"/>
      <c r="E21" s="200"/>
      <c r="F21" s="202"/>
      <c r="G21" s="197"/>
      <c r="H21" s="198"/>
      <c r="I21" s="196"/>
      <c r="O21" s="311" t="s">
        <v>119</v>
      </c>
      <c r="P21" s="310"/>
      <c r="Q21" s="310"/>
    </row>
    <row r="22" spans="2:17" ht="33.75">
      <c r="B22" s="262" t="s">
        <v>97</v>
      </c>
      <c r="C22" s="257" t="s">
        <v>98</v>
      </c>
      <c r="D22" s="258" t="s">
        <v>30</v>
      </c>
      <c r="E22" s="259" t="s">
        <v>25</v>
      </c>
      <c r="F22" s="260" t="s">
        <v>31</v>
      </c>
      <c r="G22" s="197"/>
      <c r="H22" s="329"/>
      <c r="I22" s="329"/>
      <c r="J22" s="329"/>
      <c r="K22" s="329"/>
      <c r="L22" s="329"/>
      <c r="O22" s="311" t="s">
        <v>120</v>
      </c>
      <c r="P22" s="310"/>
      <c r="Q22" s="310"/>
    </row>
    <row r="23" spans="2:17" ht="12.75">
      <c r="B23" s="203" t="s">
        <v>124</v>
      </c>
      <c r="C23" s="261">
        <v>1</v>
      </c>
      <c r="D23" s="99"/>
      <c r="E23" s="99"/>
      <c r="F23" s="106">
        <f aca="true" t="shared" si="0" ref="F23:F29">E23-D23</f>
        <v>0</v>
      </c>
      <c r="G23" s="197"/>
      <c r="H23" s="329"/>
      <c r="I23" s="329"/>
      <c r="J23" s="329"/>
      <c r="K23" s="329"/>
      <c r="L23" s="329"/>
      <c r="O23" s="311" t="s">
        <v>121</v>
      </c>
      <c r="P23" s="310"/>
      <c r="Q23" s="310"/>
    </row>
    <row r="24" spans="2:17" ht="12.75">
      <c r="B24" s="203" t="s">
        <v>125</v>
      </c>
      <c r="C24" s="261">
        <v>1</v>
      </c>
      <c r="D24" s="99"/>
      <c r="E24" s="99"/>
      <c r="F24" s="106">
        <f t="shared" si="0"/>
        <v>0</v>
      </c>
      <c r="G24" s="197"/>
      <c r="H24" s="329"/>
      <c r="I24" s="329"/>
      <c r="J24" s="329"/>
      <c r="K24" s="329"/>
      <c r="L24" s="329"/>
      <c r="O24" s="311" t="s">
        <v>122</v>
      </c>
      <c r="P24" s="310"/>
      <c r="Q24" s="310"/>
    </row>
    <row r="25" spans="2:17" ht="12.75">
      <c r="B25" s="203" t="s">
        <v>126</v>
      </c>
      <c r="C25" s="261">
        <v>1</v>
      </c>
      <c r="D25" s="99"/>
      <c r="E25" s="99"/>
      <c r="F25" s="106">
        <f t="shared" si="0"/>
        <v>0</v>
      </c>
      <c r="G25" s="197"/>
      <c r="H25" s="329"/>
      <c r="I25" s="329"/>
      <c r="J25" s="329"/>
      <c r="K25" s="329"/>
      <c r="L25" s="329"/>
      <c r="O25" s="311" t="s">
        <v>123</v>
      </c>
      <c r="P25" s="310"/>
      <c r="Q25" s="310"/>
    </row>
    <row r="26" spans="2:17" ht="12.75">
      <c r="B26" s="203" t="s">
        <v>127</v>
      </c>
      <c r="C26" s="261">
        <v>2</v>
      </c>
      <c r="D26" s="99"/>
      <c r="E26" s="99"/>
      <c r="F26" s="106">
        <f t="shared" si="0"/>
        <v>0</v>
      </c>
      <c r="G26" s="197"/>
      <c r="H26" s="329"/>
      <c r="I26" s="329"/>
      <c r="J26" s="329"/>
      <c r="K26" s="329"/>
      <c r="L26" s="329"/>
      <c r="O26" s="311" t="s">
        <v>100</v>
      </c>
      <c r="P26" s="310"/>
      <c r="Q26" s="310"/>
    </row>
    <row r="27" spans="2:12" ht="12.75">
      <c r="B27" s="203" t="s">
        <v>128</v>
      </c>
      <c r="C27" s="261">
        <v>2</v>
      </c>
      <c r="D27" s="99"/>
      <c r="E27" s="99"/>
      <c r="F27" s="106">
        <f t="shared" si="0"/>
        <v>0</v>
      </c>
      <c r="G27" s="197"/>
      <c r="H27" s="329"/>
      <c r="I27" s="329"/>
      <c r="J27" s="329"/>
      <c r="K27" s="329"/>
      <c r="L27" s="329"/>
    </row>
    <row r="28" spans="2:12" ht="12.75">
      <c r="B28" s="203" t="s">
        <v>44</v>
      </c>
      <c r="C28" s="261">
        <v>2</v>
      </c>
      <c r="D28" s="99"/>
      <c r="E28" s="99"/>
      <c r="F28" s="106">
        <f t="shared" si="0"/>
        <v>0</v>
      </c>
      <c r="G28" s="197"/>
      <c r="H28" s="329"/>
      <c r="I28" s="329"/>
      <c r="J28" s="329"/>
      <c r="K28" s="329"/>
      <c r="L28" s="329"/>
    </row>
    <row r="29" spans="1:12" ht="12.75">
      <c r="A29" s="204"/>
      <c r="B29" s="203" t="s">
        <v>45</v>
      </c>
      <c r="C29" s="261">
        <v>2</v>
      </c>
      <c r="D29" s="99"/>
      <c r="E29" s="99"/>
      <c r="F29" s="106">
        <f t="shared" si="0"/>
        <v>0</v>
      </c>
      <c r="G29" s="205"/>
      <c r="H29" s="329"/>
      <c r="I29" s="329"/>
      <c r="J29" s="329"/>
      <c r="K29" s="329"/>
      <c r="L29" s="329"/>
    </row>
    <row r="30" spans="2:12" s="206" customFormat="1" ht="12.75">
      <c r="B30" s="360" t="s">
        <v>35</v>
      </c>
      <c r="C30" s="361"/>
      <c r="D30" s="207">
        <f>SUM(D23:D29)</f>
        <v>0</v>
      </c>
      <c r="E30" s="207">
        <f>SUM(E23:E29)</f>
        <v>0</v>
      </c>
      <c r="F30" s="208">
        <f>SUM(F23:F29)</f>
        <v>0</v>
      </c>
      <c r="G30" s="209"/>
      <c r="H30" s="329"/>
      <c r="I30" s="329"/>
      <c r="J30" s="329"/>
      <c r="K30" s="329"/>
      <c r="L30" s="329"/>
    </row>
    <row r="31" spans="1:12" s="204" customFormat="1" ht="12.75">
      <c r="A31" s="210"/>
      <c r="B31" s="211"/>
      <c r="C31" s="212"/>
      <c r="D31" s="213"/>
      <c r="E31" s="213"/>
      <c r="F31" s="59"/>
      <c r="G31" s="214"/>
      <c r="H31" s="160"/>
      <c r="I31" s="165"/>
      <c r="J31" s="215"/>
      <c r="K31" s="215"/>
      <c r="L31" s="216"/>
    </row>
    <row r="32" spans="2:7" ht="12.75">
      <c r="B32" s="217"/>
      <c r="C32" s="186"/>
      <c r="D32" s="218"/>
      <c r="E32" s="219"/>
      <c r="F32" s="220"/>
      <c r="G32" s="187"/>
    </row>
    <row r="33" spans="5:13" ht="12.75">
      <c r="E33" s="177"/>
      <c r="F33" s="177"/>
      <c r="G33" s="222"/>
      <c r="H33" s="198"/>
      <c r="M33" s="223"/>
    </row>
    <row r="34" spans="2:13" ht="15">
      <c r="B34" s="324" t="s">
        <v>32</v>
      </c>
      <c r="C34" s="325"/>
      <c r="D34" s="325"/>
      <c r="E34" s="325"/>
      <c r="F34" s="325"/>
      <c r="G34" s="326"/>
      <c r="H34" s="198"/>
      <c r="I34" s="324" t="s">
        <v>107</v>
      </c>
      <c r="J34" s="325"/>
      <c r="K34" s="325"/>
      <c r="L34" s="326"/>
      <c r="M34" s="223"/>
    </row>
    <row r="35" spans="2:13" ht="12.75">
      <c r="B35" s="327" t="s">
        <v>137</v>
      </c>
      <c r="C35" s="328"/>
      <c r="D35" s="328"/>
      <c r="E35" s="328"/>
      <c r="F35" s="328"/>
      <c r="G35" s="353"/>
      <c r="H35" s="198"/>
      <c r="I35" s="327" t="s">
        <v>108</v>
      </c>
      <c r="J35" s="328"/>
      <c r="K35" s="328"/>
      <c r="L35" s="353"/>
      <c r="M35" s="223"/>
    </row>
    <row r="36" spans="2:12" ht="3.75" customHeight="1">
      <c r="B36" s="330"/>
      <c r="C36" s="331"/>
      <c r="D36" s="331"/>
      <c r="E36" s="331"/>
      <c r="F36" s="331"/>
      <c r="G36" s="332"/>
      <c r="H36" s="198"/>
      <c r="I36" s="224"/>
      <c r="J36" s="198"/>
      <c r="K36" s="198"/>
      <c r="L36" s="225"/>
    </row>
    <row r="37" spans="2:12" ht="33.75">
      <c r="B37" s="263" t="s">
        <v>52</v>
      </c>
      <c r="C37" s="264" t="s">
        <v>98</v>
      </c>
      <c r="D37" s="265" t="s">
        <v>48</v>
      </c>
      <c r="E37" s="266" t="s">
        <v>50</v>
      </c>
      <c r="F37" s="266" t="s">
        <v>51</v>
      </c>
      <c r="G37" s="267" t="s">
        <v>17</v>
      </c>
      <c r="H37" s="198"/>
      <c r="I37" s="297" t="s">
        <v>99</v>
      </c>
      <c r="J37" s="298" t="s">
        <v>103</v>
      </c>
      <c r="K37" s="299" t="s">
        <v>101</v>
      </c>
      <c r="L37" s="300" t="s">
        <v>102</v>
      </c>
    </row>
    <row r="38" spans="2:12" ht="12.75">
      <c r="B38" s="231" t="s">
        <v>26</v>
      </c>
      <c r="C38" s="269">
        <f aca="true" t="shared" si="1" ref="C38:C101">VLOOKUP(D38,Tableau_param_categories,2,FALSE)</f>
        <v>3</v>
      </c>
      <c r="D38" s="270" t="s">
        <v>110</v>
      </c>
      <c r="E38" s="69"/>
      <c r="F38" s="69"/>
      <c r="G38" s="107">
        <f aca="true" t="shared" si="2" ref="G38:G101">E38-F38</f>
        <v>0</v>
      </c>
      <c r="H38" s="198"/>
      <c r="I38" s="301" t="s">
        <v>110</v>
      </c>
      <c r="J38" s="302"/>
      <c r="K38" s="303"/>
      <c r="L38" s="304">
        <v>0</v>
      </c>
    </row>
    <row r="39" spans="2:12" ht="12.75">
      <c r="B39" s="231" t="s">
        <v>27</v>
      </c>
      <c r="C39" s="269">
        <f t="shared" si="1"/>
        <v>3</v>
      </c>
      <c r="D39" s="270" t="s">
        <v>110</v>
      </c>
      <c r="E39" s="69"/>
      <c r="F39" s="69"/>
      <c r="G39" s="107">
        <f t="shared" si="2"/>
        <v>0</v>
      </c>
      <c r="H39" s="198"/>
      <c r="I39" s="301" t="s">
        <v>111</v>
      </c>
      <c r="J39" s="302"/>
      <c r="K39" s="303"/>
      <c r="L39" s="304">
        <v>0</v>
      </c>
    </row>
    <row r="40" spans="2:12" ht="12.75">
      <c r="B40" s="231" t="s">
        <v>46</v>
      </c>
      <c r="C40" s="269">
        <f t="shared" si="1"/>
        <v>3</v>
      </c>
      <c r="D40" s="270" t="s">
        <v>110</v>
      </c>
      <c r="E40" s="69"/>
      <c r="F40" s="69"/>
      <c r="G40" s="107">
        <f t="shared" si="2"/>
        <v>0</v>
      </c>
      <c r="H40" s="198"/>
      <c r="I40" s="301" t="s">
        <v>112</v>
      </c>
      <c r="J40" s="302"/>
      <c r="K40" s="303"/>
      <c r="L40" s="304">
        <v>0</v>
      </c>
    </row>
    <row r="41" spans="2:12" ht="12.75">
      <c r="B41" s="231" t="s">
        <v>47</v>
      </c>
      <c r="C41" s="269">
        <f t="shared" si="1"/>
        <v>3</v>
      </c>
      <c r="D41" s="270" t="s">
        <v>110</v>
      </c>
      <c r="E41" s="69"/>
      <c r="F41" s="69"/>
      <c r="G41" s="107">
        <f t="shared" si="2"/>
        <v>0</v>
      </c>
      <c r="H41" s="232"/>
      <c r="I41" s="301" t="s">
        <v>114</v>
      </c>
      <c r="J41" s="302"/>
      <c r="K41" s="303"/>
      <c r="L41" s="304">
        <v>0</v>
      </c>
    </row>
    <row r="42" spans="2:12" ht="12.75">
      <c r="B42" s="231" t="s">
        <v>57</v>
      </c>
      <c r="C42" s="269">
        <f t="shared" si="1"/>
        <v>3</v>
      </c>
      <c r="D42" s="270" t="s">
        <v>110</v>
      </c>
      <c r="E42" s="69"/>
      <c r="F42" s="69"/>
      <c r="G42" s="107">
        <f t="shared" si="2"/>
        <v>0</v>
      </c>
      <c r="H42" s="198"/>
      <c r="I42" s="301" t="s">
        <v>115</v>
      </c>
      <c r="J42" s="302"/>
      <c r="K42" s="303"/>
      <c r="L42" s="304">
        <v>0</v>
      </c>
    </row>
    <row r="43" spans="2:15" s="233" customFormat="1" ht="12.75">
      <c r="B43" s="231" t="s">
        <v>58</v>
      </c>
      <c r="C43" s="269">
        <f t="shared" si="1"/>
        <v>3</v>
      </c>
      <c r="D43" s="270" t="s">
        <v>110</v>
      </c>
      <c r="E43" s="70"/>
      <c r="F43" s="70"/>
      <c r="G43" s="107">
        <f t="shared" si="2"/>
        <v>0</v>
      </c>
      <c r="H43" s="198"/>
      <c r="I43" s="301" t="s">
        <v>144</v>
      </c>
      <c r="J43" s="302"/>
      <c r="K43" s="303"/>
      <c r="L43" s="304">
        <v>0</v>
      </c>
      <c r="M43" s="160"/>
      <c r="N43" s="160"/>
      <c r="O43" s="160"/>
    </row>
    <row r="44" spans="2:15" s="233" customFormat="1" ht="12.75">
      <c r="B44" s="231" t="s">
        <v>104</v>
      </c>
      <c r="C44" s="269">
        <f t="shared" si="1"/>
        <v>3</v>
      </c>
      <c r="D44" s="270" t="s">
        <v>110</v>
      </c>
      <c r="E44" s="70"/>
      <c r="F44" s="70"/>
      <c r="G44" s="107">
        <f t="shared" si="2"/>
        <v>0</v>
      </c>
      <c r="H44" s="198"/>
      <c r="I44" s="301" t="s">
        <v>145</v>
      </c>
      <c r="J44" s="302"/>
      <c r="K44" s="303"/>
      <c r="L44" s="304">
        <v>0</v>
      </c>
      <c r="M44" s="160"/>
      <c r="N44" s="160"/>
      <c r="O44" s="160"/>
    </row>
    <row r="45" spans="2:12" ht="12.75">
      <c r="B45" s="234" t="s">
        <v>28</v>
      </c>
      <c r="C45" s="271">
        <f t="shared" si="1"/>
        <v>4</v>
      </c>
      <c r="D45" s="272" t="s">
        <v>111</v>
      </c>
      <c r="E45" s="100"/>
      <c r="F45" s="100"/>
      <c r="G45" s="108">
        <f t="shared" si="2"/>
        <v>0</v>
      </c>
      <c r="H45" s="198"/>
      <c r="I45" s="301" t="s">
        <v>116</v>
      </c>
      <c r="J45" s="302"/>
      <c r="K45" s="303"/>
      <c r="L45" s="304">
        <v>0</v>
      </c>
    </row>
    <row r="46" spans="2:12" ht="12.75">
      <c r="B46" s="234" t="s">
        <v>29</v>
      </c>
      <c r="C46" s="271">
        <f t="shared" si="1"/>
        <v>4</v>
      </c>
      <c r="D46" s="272" t="s">
        <v>111</v>
      </c>
      <c r="E46" s="100"/>
      <c r="F46" s="100"/>
      <c r="G46" s="108">
        <f t="shared" si="2"/>
        <v>0</v>
      </c>
      <c r="H46" s="198"/>
      <c r="I46" s="301" t="s">
        <v>117</v>
      </c>
      <c r="J46" s="302"/>
      <c r="K46" s="303"/>
      <c r="L46" s="304">
        <v>0</v>
      </c>
    </row>
    <row r="47" spans="2:12" ht="12.75">
      <c r="B47" s="234" t="s">
        <v>64</v>
      </c>
      <c r="C47" s="271">
        <f t="shared" si="1"/>
        <v>4</v>
      </c>
      <c r="D47" s="272" t="s">
        <v>111</v>
      </c>
      <c r="E47" s="100"/>
      <c r="F47" s="100"/>
      <c r="G47" s="108">
        <f t="shared" si="2"/>
        <v>0</v>
      </c>
      <c r="H47" s="198"/>
      <c r="I47" s="301" t="s">
        <v>118</v>
      </c>
      <c r="J47" s="302"/>
      <c r="K47" s="303"/>
      <c r="L47" s="304">
        <v>0</v>
      </c>
    </row>
    <row r="48" spans="2:12" ht="12.75">
      <c r="B48" s="234" t="s">
        <v>65</v>
      </c>
      <c r="C48" s="271">
        <f t="shared" si="1"/>
        <v>4</v>
      </c>
      <c r="D48" s="272" t="s">
        <v>111</v>
      </c>
      <c r="E48" s="100"/>
      <c r="F48" s="100"/>
      <c r="G48" s="108">
        <f t="shared" si="2"/>
        <v>0</v>
      </c>
      <c r="H48" s="198"/>
      <c r="I48" s="301" t="s">
        <v>146</v>
      </c>
      <c r="J48" s="302"/>
      <c r="K48" s="303"/>
      <c r="L48" s="304">
        <v>0</v>
      </c>
    </row>
    <row r="49" spans="2:12" ht="12.75">
      <c r="B49" s="231" t="s">
        <v>49</v>
      </c>
      <c r="C49" s="269">
        <f t="shared" si="1"/>
        <v>5</v>
      </c>
      <c r="D49" s="270" t="s">
        <v>112</v>
      </c>
      <c r="E49" s="69"/>
      <c r="F49" s="69"/>
      <c r="G49" s="107">
        <f t="shared" si="2"/>
        <v>0</v>
      </c>
      <c r="H49" s="198"/>
      <c r="I49" s="301" t="s">
        <v>119</v>
      </c>
      <c r="J49" s="302"/>
      <c r="K49" s="303"/>
      <c r="L49" s="304">
        <v>0</v>
      </c>
    </row>
    <row r="50" spans="2:12" ht="12.75">
      <c r="B50" s="231" t="s">
        <v>18</v>
      </c>
      <c r="C50" s="269">
        <f t="shared" si="1"/>
        <v>5</v>
      </c>
      <c r="D50" s="270" t="s">
        <v>112</v>
      </c>
      <c r="E50" s="69"/>
      <c r="F50" s="69"/>
      <c r="G50" s="107">
        <f t="shared" si="2"/>
        <v>0</v>
      </c>
      <c r="H50" s="198"/>
      <c r="I50" s="301" t="s">
        <v>120</v>
      </c>
      <c r="J50" s="302"/>
      <c r="K50" s="303"/>
      <c r="L50" s="304">
        <v>0</v>
      </c>
    </row>
    <row r="51" spans="2:12" ht="12.75">
      <c r="B51" s="231" t="s">
        <v>19</v>
      </c>
      <c r="C51" s="269">
        <f t="shared" si="1"/>
        <v>5</v>
      </c>
      <c r="D51" s="270" t="s">
        <v>112</v>
      </c>
      <c r="E51" s="69"/>
      <c r="F51" s="69"/>
      <c r="G51" s="107">
        <f t="shared" si="2"/>
        <v>0</v>
      </c>
      <c r="H51" s="198"/>
      <c r="I51" s="301" t="s">
        <v>121</v>
      </c>
      <c r="J51" s="302"/>
      <c r="K51" s="303"/>
      <c r="L51" s="304">
        <v>0</v>
      </c>
    </row>
    <row r="52" spans="2:12" ht="12.75">
      <c r="B52" s="231" t="s">
        <v>66</v>
      </c>
      <c r="C52" s="269">
        <f t="shared" si="1"/>
        <v>5</v>
      </c>
      <c r="D52" s="270" t="s">
        <v>112</v>
      </c>
      <c r="E52" s="69"/>
      <c r="F52" s="69"/>
      <c r="G52" s="107">
        <f t="shared" si="2"/>
        <v>0</v>
      </c>
      <c r="H52" s="198"/>
      <c r="I52" s="301" t="s">
        <v>122</v>
      </c>
      <c r="J52" s="302"/>
      <c r="K52" s="303"/>
      <c r="L52" s="304">
        <v>0</v>
      </c>
    </row>
    <row r="53" spans="2:12" ht="12.75">
      <c r="B53" s="231" t="s">
        <v>67</v>
      </c>
      <c r="C53" s="269">
        <f t="shared" si="1"/>
        <v>5</v>
      </c>
      <c r="D53" s="270" t="s">
        <v>112</v>
      </c>
      <c r="E53" s="69"/>
      <c r="F53" s="69"/>
      <c r="G53" s="107">
        <f t="shared" si="2"/>
        <v>0</v>
      </c>
      <c r="H53" s="232"/>
      <c r="I53" s="301" t="s">
        <v>123</v>
      </c>
      <c r="J53" s="302"/>
      <c r="K53" s="303"/>
      <c r="L53" s="304">
        <v>0</v>
      </c>
    </row>
    <row r="54" spans="2:12" ht="12.75">
      <c r="B54" s="234" t="s">
        <v>53</v>
      </c>
      <c r="C54" s="271">
        <f t="shared" si="1"/>
        <v>6</v>
      </c>
      <c r="D54" s="272" t="s">
        <v>114</v>
      </c>
      <c r="E54" s="101"/>
      <c r="F54" s="101"/>
      <c r="G54" s="108">
        <f t="shared" si="2"/>
        <v>0</v>
      </c>
      <c r="H54" s="198"/>
      <c r="I54" s="305" t="s">
        <v>100</v>
      </c>
      <c r="J54" s="306"/>
      <c r="K54" s="307"/>
      <c r="L54" s="308">
        <v>0</v>
      </c>
    </row>
    <row r="55" spans="2:15" s="233" customFormat="1" ht="12.75">
      <c r="B55" s="234" t="s">
        <v>59</v>
      </c>
      <c r="C55" s="271">
        <f t="shared" si="1"/>
        <v>6</v>
      </c>
      <c r="D55" s="272" t="s">
        <v>114</v>
      </c>
      <c r="E55" s="101"/>
      <c r="F55" s="101"/>
      <c r="G55" s="108">
        <f t="shared" si="2"/>
        <v>0</v>
      </c>
      <c r="H55" s="198"/>
      <c r="I55"/>
      <c r="J55"/>
      <c r="K55"/>
      <c r="L55"/>
      <c r="M55" s="160"/>
      <c r="N55" s="160"/>
      <c r="O55" s="160"/>
    </row>
    <row r="56" spans="2:12" ht="12.75">
      <c r="B56" s="234" t="s">
        <v>54</v>
      </c>
      <c r="C56" s="271">
        <f t="shared" si="1"/>
        <v>6</v>
      </c>
      <c r="D56" s="272" t="s">
        <v>114</v>
      </c>
      <c r="E56" s="101"/>
      <c r="F56" s="101"/>
      <c r="G56" s="108">
        <f t="shared" si="2"/>
        <v>0</v>
      </c>
      <c r="H56" s="198"/>
      <c r="I56"/>
      <c r="J56"/>
      <c r="K56"/>
      <c r="L56"/>
    </row>
    <row r="57" spans="2:12" ht="12.75">
      <c r="B57" s="234" t="s">
        <v>55</v>
      </c>
      <c r="C57" s="273">
        <f t="shared" si="1"/>
        <v>6</v>
      </c>
      <c r="D57" s="272" t="s">
        <v>114</v>
      </c>
      <c r="E57" s="101"/>
      <c r="F57" s="101"/>
      <c r="G57" s="108">
        <f t="shared" si="2"/>
        <v>0</v>
      </c>
      <c r="H57" s="198"/>
      <c r="I57"/>
      <c r="J57"/>
      <c r="K57"/>
      <c r="L57"/>
    </row>
    <row r="58" spans="2:12" ht="12.75">
      <c r="B58" s="234" t="s">
        <v>56</v>
      </c>
      <c r="C58" s="273">
        <f t="shared" si="1"/>
        <v>6</v>
      </c>
      <c r="D58" s="272" t="s">
        <v>114</v>
      </c>
      <c r="E58" s="101"/>
      <c r="F58" s="101"/>
      <c r="G58" s="108">
        <f t="shared" si="2"/>
        <v>0</v>
      </c>
      <c r="I58"/>
      <c r="J58"/>
      <c r="K58"/>
      <c r="L58"/>
    </row>
    <row r="59" spans="2:12" ht="12.75">
      <c r="B59" s="231" t="s">
        <v>23</v>
      </c>
      <c r="C59" s="274">
        <f t="shared" si="1"/>
        <v>7</v>
      </c>
      <c r="D59" s="270" t="s">
        <v>115</v>
      </c>
      <c r="E59" s="71"/>
      <c r="F59" s="71"/>
      <c r="G59" s="107">
        <f t="shared" si="2"/>
        <v>0</v>
      </c>
      <c r="I59"/>
      <c r="J59"/>
      <c r="K59"/>
      <c r="L59"/>
    </row>
    <row r="60" spans="2:12" ht="12.75">
      <c r="B60" s="231" t="s">
        <v>60</v>
      </c>
      <c r="C60" s="274">
        <f t="shared" si="1"/>
        <v>7</v>
      </c>
      <c r="D60" s="270" t="s">
        <v>115</v>
      </c>
      <c r="E60" s="71"/>
      <c r="F60" s="71"/>
      <c r="G60" s="107">
        <f t="shared" si="2"/>
        <v>0</v>
      </c>
      <c r="I60"/>
      <c r="J60"/>
      <c r="K60"/>
      <c r="L60"/>
    </row>
    <row r="61" spans="2:12" ht="12.75">
      <c r="B61" s="231" t="s">
        <v>61</v>
      </c>
      <c r="C61" s="274">
        <f t="shared" si="1"/>
        <v>7</v>
      </c>
      <c r="D61" s="270" t="s">
        <v>115</v>
      </c>
      <c r="E61" s="71"/>
      <c r="F61" s="71"/>
      <c r="G61" s="107">
        <f t="shared" si="2"/>
        <v>0</v>
      </c>
      <c r="H61" s="233"/>
      <c r="I61"/>
      <c r="J61"/>
      <c r="K61"/>
      <c r="L61"/>
    </row>
    <row r="62" spans="2:12" ht="12.75">
      <c r="B62" s="234" t="s">
        <v>37</v>
      </c>
      <c r="C62" s="273">
        <f t="shared" si="1"/>
        <v>8</v>
      </c>
      <c r="D62" s="272" t="s">
        <v>144</v>
      </c>
      <c r="E62" s="101"/>
      <c r="F62" s="101"/>
      <c r="G62" s="108">
        <f t="shared" si="2"/>
        <v>0</v>
      </c>
      <c r="I62"/>
      <c r="J62"/>
      <c r="K62"/>
      <c r="L62"/>
    </row>
    <row r="63" spans="2:15" s="233" customFormat="1" ht="12.75">
      <c r="B63" s="234" t="s">
        <v>38</v>
      </c>
      <c r="C63" s="273">
        <f t="shared" si="1"/>
        <v>8</v>
      </c>
      <c r="D63" s="272" t="s">
        <v>144</v>
      </c>
      <c r="E63" s="101"/>
      <c r="F63" s="101"/>
      <c r="G63" s="108">
        <f t="shared" si="2"/>
        <v>0</v>
      </c>
      <c r="H63" s="160"/>
      <c r="I63"/>
      <c r="J63"/>
      <c r="K63"/>
      <c r="L63"/>
      <c r="M63" s="160"/>
      <c r="N63" s="160"/>
      <c r="O63" s="160"/>
    </row>
    <row r="64" spans="2:12" ht="12.75">
      <c r="B64" s="234" t="s">
        <v>39</v>
      </c>
      <c r="C64" s="273">
        <f t="shared" si="1"/>
        <v>8</v>
      </c>
      <c r="D64" s="272" t="s">
        <v>144</v>
      </c>
      <c r="E64" s="101"/>
      <c r="F64" s="101"/>
      <c r="G64" s="108">
        <f t="shared" si="2"/>
        <v>0</v>
      </c>
      <c r="I64"/>
      <c r="J64"/>
      <c r="K64"/>
      <c r="L64"/>
    </row>
    <row r="65" spans="2:12" ht="12.75">
      <c r="B65" s="234" t="s">
        <v>22</v>
      </c>
      <c r="C65" s="273">
        <f t="shared" si="1"/>
        <v>8</v>
      </c>
      <c r="D65" s="272" t="s">
        <v>144</v>
      </c>
      <c r="E65" s="101"/>
      <c r="F65" s="101"/>
      <c r="G65" s="108">
        <f t="shared" si="2"/>
        <v>0</v>
      </c>
      <c r="I65"/>
      <c r="J65"/>
      <c r="K65"/>
      <c r="L65"/>
    </row>
    <row r="66" spans="2:12" ht="12.75">
      <c r="B66" s="234" t="s">
        <v>62</v>
      </c>
      <c r="C66" s="273">
        <f t="shared" si="1"/>
        <v>8</v>
      </c>
      <c r="D66" s="272" t="s">
        <v>144</v>
      </c>
      <c r="E66" s="101"/>
      <c r="F66" s="101"/>
      <c r="G66" s="108">
        <f t="shared" si="2"/>
        <v>0</v>
      </c>
      <c r="H66" s="233"/>
      <c r="I66"/>
      <c r="J66"/>
      <c r="K66"/>
      <c r="L66"/>
    </row>
    <row r="67" spans="2:12" ht="12.75">
      <c r="B67" s="234" t="s">
        <v>63</v>
      </c>
      <c r="C67" s="273">
        <f t="shared" si="1"/>
        <v>8</v>
      </c>
      <c r="D67" s="272" t="s">
        <v>144</v>
      </c>
      <c r="E67" s="101"/>
      <c r="F67" s="101"/>
      <c r="G67" s="108">
        <f t="shared" si="2"/>
        <v>0</v>
      </c>
      <c r="I67"/>
      <c r="J67"/>
      <c r="K67"/>
      <c r="L67"/>
    </row>
    <row r="68" spans="2:15" s="233" customFormat="1" ht="12.75">
      <c r="B68" s="231" t="s">
        <v>20</v>
      </c>
      <c r="C68" s="274">
        <f t="shared" si="1"/>
        <v>9</v>
      </c>
      <c r="D68" s="270" t="s">
        <v>145</v>
      </c>
      <c r="E68" s="71"/>
      <c r="F68" s="71"/>
      <c r="G68" s="107">
        <f t="shared" si="2"/>
        <v>0</v>
      </c>
      <c r="H68" s="160"/>
      <c r="I68"/>
      <c r="J68"/>
      <c r="K68"/>
      <c r="L68"/>
      <c r="M68" s="160"/>
      <c r="N68" s="160"/>
      <c r="O68" s="160"/>
    </row>
    <row r="69" spans="2:12" ht="12.75">
      <c r="B69" s="231" t="s">
        <v>21</v>
      </c>
      <c r="C69" s="274">
        <f t="shared" si="1"/>
        <v>9</v>
      </c>
      <c r="D69" s="270" t="s">
        <v>145</v>
      </c>
      <c r="E69" s="71"/>
      <c r="F69" s="71"/>
      <c r="G69" s="107">
        <f t="shared" si="2"/>
        <v>0</v>
      </c>
      <c r="I69"/>
      <c r="J69"/>
      <c r="K69"/>
      <c r="L69"/>
    </row>
    <row r="70" spans="2:12" ht="12.75">
      <c r="B70" s="231" t="s">
        <v>16</v>
      </c>
      <c r="C70" s="274">
        <f t="shared" si="1"/>
        <v>9</v>
      </c>
      <c r="D70" s="270" t="s">
        <v>145</v>
      </c>
      <c r="E70" s="71"/>
      <c r="F70" s="71"/>
      <c r="G70" s="107">
        <f t="shared" si="2"/>
        <v>0</v>
      </c>
      <c r="I70" s="235"/>
      <c r="J70" s="235"/>
      <c r="K70" s="235"/>
      <c r="L70" s="235"/>
    </row>
    <row r="71" spans="2:12" ht="12.75">
      <c r="B71" s="231" t="s">
        <v>68</v>
      </c>
      <c r="C71" s="274">
        <f t="shared" si="1"/>
        <v>9</v>
      </c>
      <c r="D71" s="270" t="s">
        <v>145</v>
      </c>
      <c r="E71" s="71"/>
      <c r="F71" s="71"/>
      <c r="G71" s="107">
        <f t="shared" si="2"/>
        <v>0</v>
      </c>
      <c r="I71" s="235"/>
      <c r="J71" s="235"/>
      <c r="K71" s="235"/>
      <c r="L71" s="235"/>
    </row>
    <row r="72" spans="2:12" ht="12.75">
      <c r="B72" s="231" t="s">
        <v>69</v>
      </c>
      <c r="C72" s="274">
        <f t="shared" si="1"/>
        <v>9</v>
      </c>
      <c r="D72" s="270" t="s">
        <v>145</v>
      </c>
      <c r="E72" s="71"/>
      <c r="F72" s="71"/>
      <c r="G72" s="107">
        <f t="shared" si="2"/>
        <v>0</v>
      </c>
      <c r="I72" s="235"/>
      <c r="J72" s="235"/>
      <c r="K72" s="235"/>
      <c r="L72" s="235"/>
    </row>
    <row r="73" spans="2:12" ht="12.75">
      <c r="B73" s="234" t="s">
        <v>40</v>
      </c>
      <c r="C73" s="273">
        <f t="shared" si="1"/>
        <v>10</v>
      </c>
      <c r="D73" s="272" t="s">
        <v>116</v>
      </c>
      <c r="E73" s="101"/>
      <c r="F73" s="101"/>
      <c r="G73" s="108">
        <f t="shared" si="2"/>
        <v>0</v>
      </c>
      <c r="I73" s="235"/>
      <c r="J73" s="235"/>
      <c r="K73" s="235"/>
      <c r="L73" s="235"/>
    </row>
    <row r="74" spans="2:12" ht="12.75">
      <c r="B74" s="234" t="s">
        <v>41</v>
      </c>
      <c r="C74" s="273">
        <f t="shared" si="1"/>
        <v>10</v>
      </c>
      <c r="D74" s="272" t="s">
        <v>116</v>
      </c>
      <c r="E74" s="101"/>
      <c r="F74" s="101"/>
      <c r="G74" s="108">
        <f t="shared" si="2"/>
        <v>0</v>
      </c>
      <c r="H74" s="233"/>
      <c r="I74" s="235"/>
      <c r="J74" s="235"/>
      <c r="K74" s="235"/>
      <c r="L74" s="235"/>
    </row>
    <row r="75" spans="2:12" ht="12.75">
      <c r="B75" s="234" t="s">
        <v>42</v>
      </c>
      <c r="C75" s="273">
        <f t="shared" si="1"/>
        <v>10</v>
      </c>
      <c r="D75" s="272" t="s">
        <v>116</v>
      </c>
      <c r="E75" s="101"/>
      <c r="F75" s="101"/>
      <c r="G75" s="108">
        <f t="shared" si="2"/>
        <v>0</v>
      </c>
      <c r="H75" s="236"/>
      <c r="I75" s="235"/>
      <c r="J75" s="235"/>
      <c r="K75" s="235"/>
      <c r="L75" s="235"/>
    </row>
    <row r="76" spans="2:15" s="233" customFormat="1" ht="12.75">
      <c r="B76" s="234" t="s">
        <v>70</v>
      </c>
      <c r="C76" s="273">
        <f t="shared" si="1"/>
        <v>10</v>
      </c>
      <c r="D76" s="272" t="s">
        <v>116</v>
      </c>
      <c r="E76" s="101"/>
      <c r="F76" s="101"/>
      <c r="G76" s="108">
        <f t="shared" si="2"/>
        <v>0</v>
      </c>
      <c r="H76" s="236"/>
      <c r="I76" s="235"/>
      <c r="J76" s="235"/>
      <c r="K76" s="235"/>
      <c r="L76" s="235"/>
      <c r="M76" s="160"/>
      <c r="N76" s="160"/>
      <c r="O76" s="160"/>
    </row>
    <row r="77" spans="2:15" s="237" customFormat="1" ht="12.75">
      <c r="B77" s="234" t="s">
        <v>71</v>
      </c>
      <c r="C77" s="273">
        <f t="shared" si="1"/>
        <v>10</v>
      </c>
      <c r="D77" s="272" t="s">
        <v>116</v>
      </c>
      <c r="E77" s="101"/>
      <c r="F77" s="101"/>
      <c r="G77" s="108">
        <f t="shared" si="2"/>
        <v>0</v>
      </c>
      <c r="H77" s="236"/>
      <c r="I77" s="235"/>
      <c r="J77" s="235"/>
      <c r="K77" s="235"/>
      <c r="L77" s="235"/>
      <c r="M77" s="160"/>
      <c r="N77" s="160"/>
      <c r="O77" s="160"/>
    </row>
    <row r="78" spans="2:15" s="237" customFormat="1" ht="12.75">
      <c r="B78" s="231" t="s">
        <v>43</v>
      </c>
      <c r="C78" s="274">
        <f t="shared" si="1"/>
        <v>11</v>
      </c>
      <c r="D78" s="270" t="s">
        <v>117</v>
      </c>
      <c r="E78" s="71"/>
      <c r="F78" s="71"/>
      <c r="G78" s="107">
        <f t="shared" si="2"/>
        <v>0</v>
      </c>
      <c r="H78" s="236"/>
      <c r="I78" s="235"/>
      <c r="J78" s="235"/>
      <c r="K78" s="235"/>
      <c r="L78" s="235"/>
      <c r="M78" s="160"/>
      <c r="N78" s="160"/>
      <c r="O78" s="160"/>
    </row>
    <row r="79" spans="2:15" s="237" customFormat="1" ht="12.75">
      <c r="B79" s="231" t="s">
        <v>0</v>
      </c>
      <c r="C79" s="274">
        <f t="shared" si="1"/>
        <v>11</v>
      </c>
      <c r="D79" s="270" t="s">
        <v>117</v>
      </c>
      <c r="E79" s="71"/>
      <c r="F79" s="71"/>
      <c r="G79" s="107">
        <f t="shared" si="2"/>
        <v>0</v>
      </c>
      <c r="H79" s="236"/>
      <c r="I79" s="235"/>
      <c r="J79" s="235"/>
      <c r="K79" s="235"/>
      <c r="L79" s="235"/>
      <c r="M79" s="160"/>
      <c r="N79" s="160"/>
      <c r="O79" s="160"/>
    </row>
    <row r="80" spans="2:15" s="237" customFormat="1" ht="12.75">
      <c r="B80" s="231" t="s">
        <v>1</v>
      </c>
      <c r="C80" s="274">
        <f t="shared" si="1"/>
        <v>11</v>
      </c>
      <c r="D80" s="270" t="s">
        <v>117</v>
      </c>
      <c r="E80" s="71"/>
      <c r="F80" s="71"/>
      <c r="G80" s="107">
        <f t="shared" si="2"/>
        <v>0</v>
      </c>
      <c r="H80" s="238"/>
      <c r="I80" s="235"/>
      <c r="J80" s="235"/>
      <c r="K80" s="235"/>
      <c r="L80" s="235"/>
      <c r="M80" s="160"/>
      <c r="N80" s="160"/>
      <c r="O80" s="160"/>
    </row>
    <row r="81" spans="2:15" s="237" customFormat="1" ht="12.75">
      <c r="B81" s="231" t="s">
        <v>72</v>
      </c>
      <c r="C81" s="274">
        <f t="shared" si="1"/>
        <v>11</v>
      </c>
      <c r="D81" s="270" t="s">
        <v>117</v>
      </c>
      <c r="E81" s="71"/>
      <c r="F81" s="71"/>
      <c r="G81" s="107">
        <f t="shared" si="2"/>
        <v>0</v>
      </c>
      <c r="H81" s="236"/>
      <c r="I81" s="235"/>
      <c r="J81" s="235"/>
      <c r="K81" s="235"/>
      <c r="L81" s="235"/>
      <c r="M81" s="160"/>
      <c r="N81" s="160"/>
      <c r="O81" s="160"/>
    </row>
    <row r="82" spans="2:15" s="239" customFormat="1" ht="12.75">
      <c r="B82" s="231" t="s">
        <v>73</v>
      </c>
      <c r="C82" s="274">
        <f t="shared" si="1"/>
        <v>11</v>
      </c>
      <c r="D82" s="270" t="s">
        <v>117</v>
      </c>
      <c r="E82" s="71"/>
      <c r="F82" s="71"/>
      <c r="G82" s="107">
        <f t="shared" si="2"/>
        <v>0</v>
      </c>
      <c r="H82" s="236"/>
      <c r="I82" s="235"/>
      <c r="J82" s="235"/>
      <c r="K82" s="235"/>
      <c r="L82" s="235"/>
      <c r="M82" s="160"/>
      <c r="N82" s="160"/>
      <c r="O82" s="160"/>
    </row>
    <row r="83" spans="2:15" s="237" customFormat="1" ht="12.75">
      <c r="B83" s="231" t="s">
        <v>74</v>
      </c>
      <c r="C83" s="274">
        <f t="shared" si="1"/>
        <v>11</v>
      </c>
      <c r="D83" s="270" t="s">
        <v>117</v>
      </c>
      <c r="E83" s="71"/>
      <c r="F83" s="71"/>
      <c r="G83" s="107">
        <f t="shared" si="2"/>
        <v>0</v>
      </c>
      <c r="H83" s="236"/>
      <c r="I83" s="235"/>
      <c r="J83" s="235"/>
      <c r="K83" s="235"/>
      <c r="L83" s="235"/>
      <c r="M83" s="160"/>
      <c r="N83" s="160"/>
      <c r="O83" s="160"/>
    </row>
    <row r="84" spans="2:15" s="237" customFormat="1" ht="12.75">
      <c r="B84" s="234" t="s">
        <v>2</v>
      </c>
      <c r="C84" s="273">
        <f t="shared" si="1"/>
        <v>12</v>
      </c>
      <c r="D84" s="272" t="s">
        <v>118</v>
      </c>
      <c r="E84" s="101"/>
      <c r="F84" s="101"/>
      <c r="G84" s="108">
        <f t="shared" si="2"/>
        <v>0</v>
      </c>
      <c r="H84" s="236"/>
      <c r="I84" s="235"/>
      <c r="J84" s="235"/>
      <c r="K84" s="235"/>
      <c r="L84" s="235"/>
      <c r="M84" s="160"/>
      <c r="N84" s="160"/>
      <c r="O84" s="160"/>
    </row>
    <row r="85" spans="2:15" s="237" customFormat="1" ht="12.75">
      <c r="B85" s="234" t="s">
        <v>3</v>
      </c>
      <c r="C85" s="273">
        <f t="shared" si="1"/>
        <v>12</v>
      </c>
      <c r="D85" s="272" t="s">
        <v>118</v>
      </c>
      <c r="E85" s="101"/>
      <c r="F85" s="101"/>
      <c r="G85" s="108">
        <f t="shared" si="2"/>
        <v>0</v>
      </c>
      <c r="H85" s="236"/>
      <c r="I85" s="235"/>
      <c r="J85" s="235"/>
      <c r="K85" s="235"/>
      <c r="L85" s="235"/>
      <c r="M85" s="160"/>
      <c r="N85" s="160"/>
      <c r="O85" s="160"/>
    </row>
    <row r="86" spans="2:15" s="237" customFormat="1" ht="12.75">
      <c r="B86" s="234" t="s">
        <v>4</v>
      </c>
      <c r="C86" s="273">
        <f t="shared" si="1"/>
        <v>12</v>
      </c>
      <c r="D86" s="272" t="s">
        <v>118</v>
      </c>
      <c r="E86" s="101"/>
      <c r="F86" s="101"/>
      <c r="G86" s="108">
        <f t="shared" si="2"/>
        <v>0</v>
      </c>
      <c r="H86" s="238"/>
      <c r="I86" s="235"/>
      <c r="J86" s="235"/>
      <c r="K86" s="235"/>
      <c r="L86" s="235"/>
      <c r="M86" s="160"/>
      <c r="N86" s="160"/>
      <c r="O86" s="160"/>
    </row>
    <row r="87" spans="2:15" s="237" customFormat="1" ht="12.75">
      <c r="B87" s="234" t="s">
        <v>75</v>
      </c>
      <c r="C87" s="273">
        <f t="shared" si="1"/>
        <v>12</v>
      </c>
      <c r="D87" s="272" t="s">
        <v>118</v>
      </c>
      <c r="E87" s="101"/>
      <c r="F87" s="101"/>
      <c r="G87" s="108">
        <f t="shared" si="2"/>
        <v>0</v>
      </c>
      <c r="H87" s="236"/>
      <c r="I87" s="235"/>
      <c r="J87" s="235"/>
      <c r="K87" s="235"/>
      <c r="L87" s="235"/>
      <c r="M87" s="160"/>
      <c r="N87" s="160"/>
      <c r="O87" s="160"/>
    </row>
    <row r="88" spans="2:15" s="239" customFormat="1" ht="12.75">
      <c r="B88" s="234" t="s">
        <v>76</v>
      </c>
      <c r="C88" s="273">
        <f t="shared" si="1"/>
        <v>12</v>
      </c>
      <c r="D88" s="272" t="s">
        <v>118</v>
      </c>
      <c r="E88" s="101"/>
      <c r="F88" s="101"/>
      <c r="G88" s="108">
        <f t="shared" si="2"/>
        <v>0</v>
      </c>
      <c r="H88" s="236"/>
      <c r="I88" s="235"/>
      <c r="J88" s="235"/>
      <c r="K88" s="235"/>
      <c r="L88" s="235"/>
      <c r="M88" s="160"/>
      <c r="N88" s="160"/>
      <c r="O88" s="160"/>
    </row>
    <row r="89" spans="2:15" s="237" customFormat="1" ht="12.75">
      <c r="B89" s="234" t="s">
        <v>77</v>
      </c>
      <c r="C89" s="273">
        <f t="shared" si="1"/>
        <v>12</v>
      </c>
      <c r="D89" s="272" t="s">
        <v>118</v>
      </c>
      <c r="E89" s="101"/>
      <c r="F89" s="101"/>
      <c r="G89" s="108">
        <f t="shared" si="2"/>
        <v>0</v>
      </c>
      <c r="H89" s="236"/>
      <c r="I89" s="235"/>
      <c r="J89" s="235"/>
      <c r="K89" s="235"/>
      <c r="L89" s="235"/>
      <c r="M89" s="160"/>
      <c r="N89" s="160"/>
      <c r="O89" s="160"/>
    </row>
    <row r="90" spans="2:15" s="237" customFormat="1" ht="12.75">
      <c r="B90" s="231" t="s">
        <v>78</v>
      </c>
      <c r="C90" s="274">
        <f t="shared" si="1"/>
        <v>13</v>
      </c>
      <c r="D90" s="270" t="s">
        <v>146</v>
      </c>
      <c r="E90" s="71"/>
      <c r="F90" s="71"/>
      <c r="G90" s="107">
        <f t="shared" si="2"/>
        <v>0</v>
      </c>
      <c r="H90" s="236"/>
      <c r="I90" s="235"/>
      <c r="J90" s="235"/>
      <c r="K90" s="235"/>
      <c r="L90" s="235"/>
      <c r="M90" s="160"/>
      <c r="N90" s="160"/>
      <c r="O90" s="160"/>
    </row>
    <row r="91" spans="2:15" s="237" customFormat="1" ht="12.75">
      <c r="B91" s="231" t="s">
        <v>5</v>
      </c>
      <c r="C91" s="274">
        <f t="shared" si="1"/>
        <v>13</v>
      </c>
      <c r="D91" s="270" t="s">
        <v>146</v>
      </c>
      <c r="E91" s="71"/>
      <c r="F91" s="71"/>
      <c r="G91" s="107">
        <f t="shared" si="2"/>
        <v>0</v>
      </c>
      <c r="H91" s="236"/>
      <c r="I91" s="235"/>
      <c r="J91" s="235"/>
      <c r="K91" s="235"/>
      <c r="L91" s="235"/>
      <c r="M91" s="160"/>
      <c r="N91" s="160"/>
      <c r="O91" s="160"/>
    </row>
    <row r="92" spans="2:15" s="237" customFormat="1" ht="12.75">
      <c r="B92" s="231" t="s">
        <v>79</v>
      </c>
      <c r="C92" s="274">
        <f t="shared" si="1"/>
        <v>13</v>
      </c>
      <c r="D92" s="270" t="s">
        <v>146</v>
      </c>
      <c r="E92" s="71"/>
      <c r="F92" s="71"/>
      <c r="G92" s="107">
        <f t="shared" si="2"/>
        <v>0</v>
      </c>
      <c r="H92" s="236"/>
      <c r="I92" s="235"/>
      <c r="J92" s="235"/>
      <c r="K92" s="235"/>
      <c r="L92" s="235"/>
      <c r="M92" s="160"/>
      <c r="N92" s="160"/>
      <c r="O92" s="160"/>
    </row>
    <row r="93" spans="2:15" s="237" customFormat="1" ht="12.75">
      <c r="B93" s="231" t="s">
        <v>80</v>
      </c>
      <c r="C93" s="274">
        <f t="shared" si="1"/>
        <v>13</v>
      </c>
      <c r="D93" s="270" t="s">
        <v>146</v>
      </c>
      <c r="E93" s="71"/>
      <c r="F93" s="71"/>
      <c r="G93" s="107">
        <f t="shared" si="2"/>
        <v>0</v>
      </c>
      <c r="H93" s="238"/>
      <c r="I93" s="235"/>
      <c r="J93" s="235"/>
      <c r="K93" s="235"/>
      <c r="L93" s="235"/>
      <c r="M93" s="160"/>
      <c r="N93" s="160"/>
      <c r="O93" s="160"/>
    </row>
    <row r="94" spans="2:15" s="237" customFormat="1" ht="12.75">
      <c r="B94" s="234" t="s">
        <v>6</v>
      </c>
      <c r="C94" s="273">
        <f t="shared" si="1"/>
        <v>14</v>
      </c>
      <c r="D94" s="272" t="s">
        <v>119</v>
      </c>
      <c r="E94" s="101"/>
      <c r="F94" s="101"/>
      <c r="G94" s="108">
        <f t="shared" si="2"/>
        <v>0</v>
      </c>
      <c r="H94" s="236"/>
      <c r="I94" s="235"/>
      <c r="J94" s="235"/>
      <c r="K94" s="235"/>
      <c r="L94" s="235"/>
      <c r="M94" s="160"/>
      <c r="N94" s="160"/>
      <c r="O94" s="160"/>
    </row>
    <row r="95" spans="2:15" s="239" customFormat="1" ht="12.75">
      <c r="B95" s="234" t="s">
        <v>7</v>
      </c>
      <c r="C95" s="273">
        <f t="shared" si="1"/>
        <v>14</v>
      </c>
      <c r="D95" s="272" t="s">
        <v>119</v>
      </c>
      <c r="E95" s="101"/>
      <c r="F95" s="101"/>
      <c r="G95" s="108">
        <f t="shared" si="2"/>
        <v>0</v>
      </c>
      <c r="H95" s="236"/>
      <c r="I95" s="235"/>
      <c r="J95" s="235"/>
      <c r="K95" s="235"/>
      <c r="L95" s="235"/>
      <c r="M95" s="160"/>
      <c r="N95" s="160"/>
      <c r="O95" s="160"/>
    </row>
    <row r="96" spans="2:15" s="237" customFormat="1" ht="12.75">
      <c r="B96" s="234" t="s">
        <v>81</v>
      </c>
      <c r="C96" s="273">
        <f t="shared" si="1"/>
        <v>14</v>
      </c>
      <c r="D96" s="272" t="s">
        <v>119</v>
      </c>
      <c r="E96" s="101"/>
      <c r="F96" s="101"/>
      <c r="G96" s="108">
        <f t="shared" si="2"/>
        <v>0</v>
      </c>
      <c r="H96" s="236"/>
      <c r="I96" s="235"/>
      <c r="J96" s="235"/>
      <c r="K96" s="235"/>
      <c r="L96" s="235"/>
      <c r="M96" s="160"/>
      <c r="N96" s="160"/>
      <c r="O96" s="160"/>
    </row>
    <row r="97" spans="2:15" s="237" customFormat="1" ht="12.75">
      <c r="B97" s="234" t="s">
        <v>82</v>
      </c>
      <c r="C97" s="273">
        <f t="shared" si="1"/>
        <v>14</v>
      </c>
      <c r="D97" s="272" t="s">
        <v>119</v>
      </c>
      <c r="E97" s="101"/>
      <c r="F97" s="101"/>
      <c r="G97" s="108">
        <f t="shared" si="2"/>
        <v>0</v>
      </c>
      <c r="H97" s="236"/>
      <c r="I97" s="235"/>
      <c r="J97" s="235"/>
      <c r="K97" s="235"/>
      <c r="L97" s="235"/>
      <c r="M97" s="160"/>
      <c r="N97" s="160"/>
      <c r="O97" s="160"/>
    </row>
    <row r="98" spans="2:15" s="237" customFormat="1" ht="12.75">
      <c r="B98" s="234" t="s">
        <v>8</v>
      </c>
      <c r="C98" s="273">
        <f t="shared" si="1"/>
        <v>14</v>
      </c>
      <c r="D98" s="272" t="s">
        <v>119</v>
      </c>
      <c r="E98" s="101"/>
      <c r="F98" s="101"/>
      <c r="G98" s="108">
        <f t="shared" si="2"/>
        <v>0</v>
      </c>
      <c r="H98" s="236"/>
      <c r="I98" s="235"/>
      <c r="J98" s="235"/>
      <c r="K98" s="235"/>
      <c r="L98" s="235"/>
      <c r="M98" s="160"/>
      <c r="N98" s="160"/>
      <c r="O98" s="160"/>
    </row>
    <row r="99" spans="2:15" s="237" customFormat="1" ht="12.75">
      <c r="B99" s="234" t="s">
        <v>83</v>
      </c>
      <c r="C99" s="273">
        <f t="shared" si="1"/>
        <v>14</v>
      </c>
      <c r="D99" s="272" t="s">
        <v>119</v>
      </c>
      <c r="E99" s="101"/>
      <c r="F99" s="101"/>
      <c r="G99" s="108">
        <f t="shared" si="2"/>
        <v>0</v>
      </c>
      <c r="H99" s="236"/>
      <c r="I99" s="235"/>
      <c r="J99" s="235"/>
      <c r="K99" s="235"/>
      <c r="L99" s="235"/>
      <c r="M99" s="160"/>
      <c r="N99" s="160"/>
      <c r="O99" s="160"/>
    </row>
    <row r="100" spans="2:15" s="237" customFormat="1" ht="12.75">
      <c r="B100" s="234" t="s">
        <v>84</v>
      </c>
      <c r="C100" s="273">
        <f t="shared" si="1"/>
        <v>14</v>
      </c>
      <c r="D100" s="272" t="s">
        <v>119</v>
      </c>
      <c r="E100" s="101"/>
      <c r="F100" s="101"/>
      <c r="G100" s="108">
        <f t="shared" si="2"/>
        <v>0</v>
      </c>
      <c r="H100" s="238"/>
      <c r="I100" s="235"/>
      <c r="J100" s="235"/>
      <c r="K100" s="235"/>
      <c r="L100" s="235"/>
      <c r="M100" s="160"/>
      <c r="N100" s="160"/>
      <c r="O100" s="160"/>
    </row>
    <row r="101" spans="2:15" s="237" customFormat="1" ht="12.75">
      <c r="B101" s="231" t="s">
        <v>9</v>
      </c>
      <c r="C101" s="274">
        <f t="shared" si="1"/>
        <v>15</v>
      </c>
      <c r="D101" s="270" t="s">
        <v>120</v>
      </c>
      <c r="E101" s="71"/>
      <c r="F101" s="71"/>
      <c r="G101" s="107">
        <f t="shared" si="2"/>
        <v>0</v>
      </c>
      <c r="H101" s="236"/>
      <c r="I101" s="235"/>
      <c r="J101" s="235"/>
      <c r="K101" s="235"/>
      <c r="L101" s="235"/>
      <c r="M101" s="160"/>
      <c r="N101" s="160"/>
      <c r="O101" s="160"/>
    </row>
    <row r="102" spans="2:15" s="239" customFormat="1" ht="12.75">
      <c r="B102" s="231" t="s">
        <v>20</v>
      </c>
      <c r="C102" s="274">
        <f aca="true" t="shared" si="3" ref="C102:C117">VLOOKUP(D102,Tableau_param_categories,2,FALSE)</f>
        <v>15</v>
      </c>
      <c r="D102" s="270" t="s">
        <v>120</v>
      </c>
      <c r="E102" s="71"/>
      <c r="F102" s="71"/>
      <c r="G102" s="107">
        <f aca="true" t="shared" si="4" ref="G102:G118">E102-F102</f>
        <v>0</v>
      </c>
      <c r="H102" s="236"/>
      <c r="I102" s="235"/>
      <c r="J102" s="235"/>
      <c r="K102" s="235"/>
      <c r="L102" s="235"/>
      <c r="M102" s="160"/>
      <c r="N102" s="160"/>
      <c r="O102" s="160"/>
    </row>
    <row r="103" spans="2:15" s="237" customFormat="1" ht="12.75">
      <c r="B103" s="231" t="s">
        <v>10</v>
      </c>
      <c r="C103" s="274">
        <f t="shared" si="3"/>
        <v>15</v>
      </c>
      <c r="D103" s="270" t="s">
        <v>120</v>
      </c>
      <c r="E103" s="71"/>
      <c r="F103" s="71"/>
      <c r="G103" s="107">
        <f t="shared" si="4"/>
        <v>0</v>
      </c>
      <c r="H103" s="236"/>
      <c r="I103" s="235"/>
      <c r="J103" s="235"/>
      <c r="K103" s="235"/>
      <c r="L103" s="235"/>
      <c r="M103" s="160"/>
      <c r="N103" s="160"/>
      <c r="O103" s="160"/>
    </row>
    <row r="104" spans="2:15" s="237" customFormat="1" ht="12.75">
      <c r="B104" s="231" t="s">
        <v>11</v>
      </c>
      <c r="C104" s="274">
        <f t="shared" si="3"/>
        <v>15</v>
      </c>
      <c r="D104" s="270" t="s">
        <v>120</v>
      </c>
      <c r="E104" s="71"/>
      <c r="F104" s="71"/>
      <c r="G104" s="107">
        <f t="shared" si="4"/>
        <v>0</v>
      </c>
      <c r="H104" s="236"/>
      <c r="I104" s="235"/>
      <c r="J104" s="235"/>
      <c r="K104" s="235"/>
      <c r="L104" s="235"/>
      <c r="M104" s="160"/>
      <c r="N104" s="160"/>
      <c r="O104" s="160"/>
    </row>
    <row r="105" spans="2:15" s="237" customFormat="1" ht="12.75">
      <c r="B105" s="231" t="s">
        <v>85</v>
      </c>
      <c r="C105" s="274">
        <f t="shared" si="3"/>
        <v>15</v>
      </c>
      <c r="D105" s="270" t="s">
        <v>120</v>
      </c>
      <c r="E105" s="71"/>
      <c r="F105" s="71"/>
      <c r="G105" s="107">
        <f t="shared" si="4"/>
        <v>0</v>
      </c>
      <c r="H105" s="236"/>
      <c r="I105" s="235"/>
      <c r="J105" s="235"/>
      <c r="K105" s="235"/>
      <c r="L105" s="235"/>
      <c r="M105" s="160"/>
      <c r="N105" s="160"/>
      <c r="O105" s="160"/>
    </row>
    <row r="106" spans="2:15" s="237" customFormat="1" ht="12.75">
      <c r="B106" s="231" t="s">
        <v>86</v>
      </c>
      <c r="C106" s="274">
        <f t="shared" si="3"/>
        <v>15</v>
      </c>
      <c r="D106" s="270" t="s">
        <v>120</v>
      </c>
      <c r="E106" s="71"/>
      <c r="F106" s="71"/>
      <c r="G106" s="107">
        <f t="shared" si="4"/>
        <v>0</v>
      </c>
      <c r="H106" s="238"/>
      <c r="I106" s="235"/>
      <c r="J106" s="235"/>
      <c r="K106" s="235"/>
      <c r="L106" s="235"/>
      <c r="M106" s="160"/>
      <c r="N106" s="160"/>
      <c r="O106" s="160"/>
    </row>
    <row r="107" spans="2:12" ht="12.75">
      <c r="B107" s="234" t="s">
        <v>12</v>
      </c>
      <c r="C107" s="271">
        <f t="shared" si="3"/>
        <v>16</v>
      </c>
      <c r="D107" s="272" t="s">
        <v>121</v>
      </c>
      <c r="E107" s="101"/>
      <c r="F107" s="101"/>
      <c r="G107" s="108">
        <f t="shared" si="4"/>
        <v>0</v>
      </c>
      <c r="H107" s="238"/>
      <c r="I107" s="235"/>
      <c r="J107" s="235"/>
      <c r="K107" s="235"/>
      <c r="L107" s="235"/>
    </row>
    <row r="108" spans="2:15" s="233" customFormat="1" ht="12.75">
      <c r="B108" s="234" t="s">
        <v>87</v>
      </c>
      <c r="C108" s="271">
        <f t="shared" si="3"/>
        <v>16</v>
      </c>
      <c r="D108" s="272" t="s">
        <v>121</v>
      </c>
      <c r="E108" s="101"/>
      <c r="F108" s="101"/>
      <c r="G108" s="108">
        <f t="shared" si="4"/>
        <v>0</v>
      </c>
      <c r="H108" s="238"/>
      <c r="I108" s="235"/>
      <c r="J108" s="235"/>
      <c r="K108" s="235"/>
      <c r="L108" s="235"/>
      <c r="M108" s="160"/>
      <c r="N108" s="160"/>
      <c r="O108" s="160"/>
    </row>
    <row r="109" spans="2:15" s="233" customFormat="1" ht="12.75">
      <c r="B109" s="234" t="s">
        <v>88</v>
      </c>
      <c r="C109" s="271">
        <f t="shared" si="3"/>
        <v>16</v>
      </c>
      <c r="D109" s="272" t="s">
        <v>121</v>
      </c>
      <c r="E109" s="101"/>
      <c r="F109" s="101"/>
      <c r="G109" s="108">
        <f t="shared" si="4"/>
        <v>0</v>
      </c>
      <c r="H109" s="236"/>
      <c r="I109" s="235"/>
      <c r="J109" s="235"/>
      <c r="K109" s="235"/>
      <c r="L109" s="235"/>
      <c r="M109" s="160"/>
      <c r="N109" s="160"/>
      <c r="O109" s="160"/>
    </row>
    <row r="110" spans="2:15" s="233" customFormat="1" ht="12.75">
      <c r="B110" s="234" t="s">
        <v>89</v>
      </c>
      <c r="C110" s="271">
        <f t="shared" si="3"/>
        <v>16</v>
      </c>
      <c r="D110" s="272" t="s">
        <v>121</v>
      </c>
      <c r="E110" s="101"/>
      <c r="F110" s="101"/>
      <c r="G110" s="108">
        <f t="shared" si="4"/>
        <v>0</v>
      </c>
      <c r="H110" s="236"/>
      <c r="I110" s="235"/>
      <c r="J110" s="235"/>
      <c r="K110" s="235"/>
      <c r="L110" s="235"/>
      <c r="M110" s="160"/>
      <c r="N110" s="160"/>
      <c r="O110" s="160"/>
    </row>
    <row r="111" spans="2:12" ht="12.75">
      <c r="B111" s="231" t="s">
        <v>13</v>
      </c>
      <c r="C111" s="269">
        <f t="shared" si="3"/>
        <v>17</v>
      </c>
      <c r="D111" s="270" t="s">
        <v>122</v>
      </c>
      <c r="E111" s="71"/>
      <c r="F111" s="71"/>
      <c r="G111" s="107">
        <f t="shared" si="4"/>
        <v>0</v>
      </c>
      <c r="H111" s="236"/>
      <c r="I111" s="235"/>
      <c r="J111" s="235"/>
      <c r="K111" s="235"/>
      <c r="L111" s="235"/>
    </row>
    <row r="112" spans="2:12" ht="12.75">
      <c r="B112" s="231" t="s">
        <v>90</v>
      </c>
      <c r="C112" s="269">
        <f t="shared" si="3"/>
        <v>17</v>
      </c>
      <c r="D112" s="270" t="s">
        <v>122</v>
      </c>
      <c r="E112" s="71"/>
      <c r="F112" s="71"/>
      <c r="G112" s="107">
        <f t="shared" si="4"/>
        <v>0</v>
      </c>
      <c r="H112" s="236"/>
      <c r="I112" s="235"/>
      <c r="J112" s="235"/>
      <c r="K112" s="235"/>
      <c r="L112" s="235"/>
    </row>
    <row r="113" spans="2:12" ht="12.75">
      <c r="B113" s="231" t="s">
        <v>91</v>
      </c>
      <c r="C113" s="269">
        <f t="shared" si="3"/>
        <v>17</v>
      </c>
      <c r="D113" s="270" t="s">
        <v>122</v>
      </c>
      <c r="E113" s="71"/>
      <c r="F113" s="71"/>
      <c r="G113" s="107">
        <f t="shared" si="4"/>
        <v>0</v>
      </c>
      <c r="H113" s="236"/>
      <c r="I113" s="235"/>
      <c r="J113" s="235"/>
      <c r="K113" s="235"/>
      <c r="L113" s="235"/>
    </row>
    <row r="114" spans="2:12" ht="12.75">
      <c r="B114" s="234" t="s">
        <v>14</v>
      </c>
      <c r="C114" s="271">
        <f t="shared" si="3"/>
        <v>18</v>
      </c>
      <c r="D114" s="272" t="s">
        <v>123</v>
      </c>
      <c r="E114" s="101"/>
      <c r="F114" s="101"/>
      <c r="G114" s="108">
        <f t="shared" si="4"/>
        <v>0</v>
      </c>
      <c r="H114" s="236"/>
      <c r="I114" s="235"/>
      <c r="J114" s="235"/>
      <c r="K114" s="235"/>
      <c r="L114" s="235"/>
    </row>
    <row r="115" spans="2:12" ht="12.75">
      <c r="B115" s="234" t="s">
        <v>15</v>
      </c>
      <c r="C115" s="271">
        <f t="shared" si="3"/>
        <v>18</v>
      </c>
      <c r="D115" s="272" t="s">
        <v>123</v>
      </c>
      <c r="E115" s="101"/>
      <c r="F115" s="101"/>
      <c r="G115" s="108">
        <f t="shared" si="4"/>
        <v>0</v>
      </c>
      <c r="H115" s="236"/>
      <c r="I115" s="235"/>
      <c r="J115" s="235"/>
      <c r="K115" s="235"/>
      <c r="L115" s="235"/>
    </row>
    <row r="116" spans="2:12" ht="12.75">
      <c r="B116" s="234" t="s">
        <v>92</v>
      </c>
      <c r="C116" s="271">
        <f t="shared" si="3"/>
        <v>18</v>
      </c>
      <c r="D116" s="272" t="s">
        <v>123</v>
      </c>
      <c r="E116" s="101"/>
      <c r="F116" s="101"/>
      <c r="G116" s="108">
        <f t="shared" si="4"/>
        <v>0</v>
      </c>
      <c r="H116" s="236"/>
      <c r="I116" s="235"/>
      <c r="J116" s="235"/>
      <c r="K116" s="235"/>
      <c r="L116" s="235"/>
    </row>
    <row r="117" spans="2:12" ht="12.75">
      <c r="B117" s="234" t="s">
        <v>93</v>
      </c>
      <c r="C117" s="271">
        <f t="shared" si="3"/>
        <v>18</v>
      </c>
      <c r="D117" s="272" t="s">
        <v>123</v>
      </c>
      <c r="E117" s="101"/>
      <c r="F117" s="101"/>
      <c r="G117" s="108">
        <f t="shared" si="4"/>
        <v>0</v>
      </c>
      <c r="H117" s="238"/>
      <c r="I117" s="235"/>
      <c r="J117" s="235"/>
      <c r="K117" s="235"/>
      <c r="L117" s="235"/>
    </row>
    <row r="118" spans="2:12" ht="12.75">
      <c r="B118" s="268" t="s">
        <v>36</v>
      </c>
      <c r="C118" s="240"/>
      <c r="D118" s="241"/>
      <c r="E118" s="242">
        <f>SUM(E38:E117)</f>
        <v>0</v>
      </c>
      <c r="F118" s="242">
        <f>SUM(F38:F117)</f>
        <v>0</v>
      </c>
      <c r="G118" s="109">
        <f t="shared" si="4"/>
        <v>0</v>
      </c>
      <c r="H118" s="236"/>
      <c r="I118" s="235"/>
      <c r="J118" s="235"/>
      <c r="K118" s="235"/>
      <c r="L118" s="235"/>
    </row>
    <row r="119" spans="2:15" s="233" customFormat="1" ht="12.75">
      <c r="B119" s="243"/>
      <c r="C119" s="221"/>
      <c r="D119" s="164"/>
      <c r="E119" s="244"/>
      <c r="F119" s="244"/>
      <c r="G119" s="245"/>
      <c r="H119" s="236"/>
      <c r="I119" s="235"/>
      <c r="J119" s="235"/>
      <c r="K119" s="235"/>
      <c r="L119" s="235"/>
      <c r="M119" s="160"/>
      <c r="N119" s="160"/>
      <c r="O119" s="160"/>
    </row>
    <row r="120" spans="4:24" s="237" customFormat="1" ht="12.75">
      <c r="D120" s="246"/>
      <c r="E120" s="246"/>
      <c r="F120" s="247"/>
      <c r="I120" s="235"/>
      <c r="J120" s="235"/>
      <c r="K120" s="235"/>
      <c r="L120" s="235"/>
      <c r="M120" s="248"/>
      <c r="N120" s="248"/>
      <c r="O120" s="248"/>
      <c r="P120" s="248"/>
      <c r="Q120" s="248"/>
      <c r="R120" s="248"/>
      <c r="S120" s="248"/>
      <c r="T120" s="248"/>
      <c r="U120" s="248"/>
      <c r="V120" s="248"/>
      <c r="W120" s="248"/>
      <c r="X120" s="248"/>
    </row>
    <row r="121" spans="4:24" s="237" customFormat="1" ht="12.75">
      <c r="D121" s="246"/>
      <c r="E121" s="246"/>
      <c r="F121" s="247"/>
      <c r="I121" s="235"/>
      <c r="J121" s="235"/>
      <c r="K121" s="235"/>
      <c r="L121" s="235"/>
      <c r="M121" s="248"/>
      <c r="N121" s="248"/>
      <c r="O121" s="248"/>
      <c r="P121" s="248"/>
      <c r="Q121" s="248"/>
      <c r="R121" s="248"/>
      <c r="S121" s="248"/>
      <c r="T121" s="248"/>
      <c r="U121" s="248"/>
      <c r="V121" s="248"/>
      <c r="W121" s="248"/>
      <c r="X121" s="248"/>
    </row>
    <row r="122" spans="4:24" s="237" customFormat="1" ht="12.75">
      <c r="D122" s="246"/>
      <c r="E122" s="246"/>
      <c r="F122" s="247"/>
      <c r="I122" s="235"/>
      <c r="J122" s="235"/>
      <c r="K122" s="235"/>
      <c r="L122" s="235"/>
      <c r="M122" s="248"/>
      <c r="N122" s="248"/>
      <c r="O122" s="248"/>
      <c r="P122" s="248"/>
      <c r="Q122" s="248"/>
      <c r="R122" s="248"/>
      <c r="S122" s="248"/>
      <c r="T122" s="248"/>
      <c r="U122" s="248"/>
      <c r="V122" s="248"/>
      <c r="W122" s="248"/>
      <c r="X122" s="248"/>
    </row>
    <row r="123" spans="4:24" s="237" customFormat="1" ht="12.75">
      <c r="D123" s="246"/>
      <c r="E123" s="246"/>
      <c r="F123" s="247"/>
      <c r="I123" s="235"/>
      <c r="J123" s="235"/>
      <c r="K123" s="235"/>
      <c r="L123" s="235"/>
      <c r="M123" s="248"/>
      <c r="N123" s="248"/>
      <c r="O123" s="248"/>
      <c r="P123" s="248"/>
      <c r="Q123" s="248"/>
      <c r="R123" s="248"/>
      <c r="S123" s="248"/>
      <c r="T123" s="248"/>
      <c r="U123" s="248"/>
      <c r="V123" s="248"/>
      <c r="W123" s="248"/>
      <c r="X123" s="248"/>
    </row>
    <row r="124" spans="4:24" s="237" customFormat="1" ht="12.75">
      <c r="D124" s="246"/>
      <c r="E124" s="246"/>
      <c r="F124" s="247"/>
      <c r="I124" s="235"/>
      <c r="J124" s="235"/>
      <c r="K124" s="235"/>
      <c r="L124" s="235"/>
      <c r="M124" s="248"/>
      <c r="N124" s="248"/>
      <c r="O124" s="248"/>
      <c r="P124" s="248"/>
      <c r="Q124" s="248"/>
      <c r="R124" s="248"/>
      <c r="S124" s="248"/>
      <c r="T124" s="248"/>
      <c r="U124" s="248"/>
      <c r="V124" s="248"/>
      <c r="W124" s="248"/>
      <c r="X124" s="248"/>
    </row>
    <row r="125" spans="4:24" s="237" customFormat="1" ht="12.75">
      <c r="D125" s="246"/>
      <c r="E125" s="246"/>
      <c r="F125" s="247"/>
      <c r="I125" s="235"/>
      <c r="J125" s="235"/>
      <c r="K125" s="235"/>
      <c r="L125" s="235"/>
      <c r="M125" s="248"/>
      <c r="N125" s="248"/>
      <c r="O125" s="248"/>
      <c r="P125" s="248"/>
      <c r="Q125" s="248"/>
      <c r="R125" s="248"/>
      <c r="S125" s="248"/>
      <c r="T125" s="248"/>
      <c r="U125" s="248"/>
      <c r="V125" s="248"/>
      <c r="W125" s="248"/>
      <c r="X125" s="248"/>
    </row>
    <row r="126" spans="4:24" s="239" customFormat="1" ht="12.75">
      <c r="D126" s="249"/>
      <c r="E126" s="249"/>
      <c r="F126" s="247"/>
      <c r="I126" s="235"/>
      <c r="J126" s="235"/>
      <c r="K126" s="235"/>
      <c r="L126" s="235"/>
      <c r="M126" s="248"/>
      <c r="N126" s="248"/>
      <c r="O126" s="248"/>
      <c r="P126" s="248"/>
      <c r="Q126" s="248"/>
      <c r="R126" s="248"/>
      <c r="S126" s="248"/>
      <c r="T126" s="248"/>
      <c r="U126" s="248"/>
      <c r="V126" s="248"/>
      <c r="W126" s="248"/>
      <c r="X126" s="248"/>
    </row>
    <row r="127" spans="4:24" s="237" customFormat="1" ht="12.75">
      <c r="D127" s="246"/>
      <c r="E127" s="246"/>
      <c r="F127" s="247"/>
      <c r="I127" s="235"/>
      <c r="J127" s="235"/>
      <c r="K127" s="235"/>
      <c r="L127" s="235"/>
      <c r="M127" s="248"/>
      <c r="N127" s="248"/>
      <c r="O127" s="248"/>
      <c r="P127" s="248"/>
      <c r="Q127" s="248"/>
      <c r="R127" s="248"/>
      <c r="S127" s="248"/>
      <c r="T127" s="248"/>
      <c r="U127" s="248"/>
      <c r="V127" s="248"/>
      <c r="W127" s="248"/>
      <c r="X127" s="248"/>
    </row>
    <row r="128" spans="4:24" s="237" customFormat="1" ht="12.75">
      <c r="D128" s="246"/>
      <c r="E128" s="246"/>
      <c r="F128" s="247"/>
      <c r="I128" s="235"/>
      <c r="J128" s="235"/>
      <c r="K128" s="235"/>
      <c r="L128" s="235"/>
      <c r="M128" s="248"/>
      <c r="N128" s="248"/>
      <c r="O128" s="248"/>
      <c r="P128" s="248"/>
      <c r="Q128" s="248"/>
      <c r="R128" s="248"/>
      <c r="S128" s="248"/>
      <c r="T128" s="248"/>
      <c r="U128" s="248"/>
      <c r="V128" s="248"/>
      <c r="W128" s="248"/>
      <c r="X128" s="248"/>
    </row>
    <row r="129" spans="4:24" s="237" customFormat="1" ht="12.75">
      <c r="D129" s="246"/>
      <c r="E129" s="246"/>
      <c r="F129" s="247"/>
      <c r="I129" s="235"/>
      <c r="J129" s="235"/>
      <c r="K129" s="235"/>
      <c r="L129" s="235"/>
      <c r="M129" s="248"/>
      <c r="N129" s="248"/>
      <c r="O129" s="248"/>
      <c r="P129" s="248"/>
      <c r="Q129" s="248"/>
      <c r="R129" s="248"/>
      <c r="S129" s="248"/>
      <c r="T129" s="248"/>
      <c r="U129" s="248"/>
      <c r="V129" s="248"/>
      <c r="W129" s="248"/>
      <c r="X129" s="248"/>
    </row>
    <row r="130" spans="4:24" s="237" customFormat="1" ht="12.75">
      <c r="D130" s="246"/>
      <c r="E130" s="246"/>
      <c r="F130" s="247"/>
      <c r="I130" s="235"/>
      <c r="J130" s="235"/>
      <c r="K130" s="235"/>
      <c r="L130" s="235"/>
      <c r="M130" s="248"/>
      <c r="N130" s="248"/>
      <c r="O130" s="248"/>
      <c r="P130" s="248"/>
      <c r="Q130" s="248"/>
      <c r="R130" s="248"/>
      <c r="S130" s="248"/>
      <c r="T130" s="248"/>
      <c r="U130" s="248"/>
      <c r="V130" s="248"/>
      <c r="W130" s="248"/>
      <c r="X130" s="248"/>
    </row>
    <row r="131" spans="4:15" s="239" customFormat="1" ht="12.75">
      <c r="D131" s="249"/>
      <c r="E131" s="249"/>
      <c r="F131" s="247"/>
      <c r="I131" s="235"/>
      <c r="J131" s="235"/>
      <c r="K131" s="235"/>
      <c r="L131" s="235"/>
      <c r="M131" s="160"/>
      <c r="N131" s="160"/>
      <c r="O131" s="160"/>
    </row>
    <row r="132" spans="4:15" s="237" customFormat="1" ht="12.75">
      <c r="D132" s="246"/>
      <c r="E132" s="246"/>
      <c r="F132" s="247"/>
      <c r="I132" s="235"/>
      <c r="J132" s="235"/>
      <c r="K132" s="235"/>
      <c r="L132" s="235"/>
      <c r="M132" s="160"/>
      <c r="N132" s="160"/>
      <c r="O132" s="160"/>
    </row>
    <row r="133" spans="4:15" s="237" customFormat="1" ht="12.75">
      <c r="D133" s="246"/>
      <c r="E133" s="246"/>
      <c r="F133" s="247"/>
      <c r="I133" s="235"/>
      <c r="J133" s="235"/>
      <c r="K133" s="235"/>
      <c r="L133" s="235"/>
      <c r="M133" s="160"/>
      <c r="N133" s="160"/>
      <c r="O133" s="160"/>
    </row>
    <row r="134" spans="4:15" s="237" customFormat="1" ht="12.75">
      <c r="D134" s="246"/>
      <c r="E134" s="246"/>
      <c r="F134" s="247"/>
      <c r="I134" s="235"/>
      <c r="J134" s="235"/>
      <c r="K134" s="235"/>
      <c r="L134" s="235"/>
      <c r="M134" s="160"/>
      <c r="N134" s="160"/>
      <c r="O134" s="160"/>
    </row>
    <row r="135" spans="4:15" s="237" customFormat="1" ht="12.75">
      <c r="D135" s="246"/>
      <c r="E135" s="246"/>
      <c r="F135" s="247"/>
      <c r="I135" s="235"/>
      <c r="J135" s="235"/>
      <c r="K135" s="235"/>
      <c r="L135" s="235"/>
      <c r="M135" s="160"/>
      <c r="N135" s="160"/>
      <c r="O135" s="160"/>
    </row>
    <row r="136" spans="4:15" s="239" customFormat="1" ht="12.75">
      <c r="D136" s="249"/>
      <c r="E136" s="249"/>
      <c r="F136" s="247"/>
      <c r="I136" s="235"/>
      <c r="J136" s="235"/>
      <c r="K136" s="235"/>
      <c r="L136" s="235"/>
      <c r="M136" s="160"/>
      <c r="N136" s="160"/>
      <c r="O136" s="160"/>
    </row>
    <row r="137" spans="4:15" s="237" customFormat="1" ht="12.75">
      <c r="D137" s="246"/>
      <c r="E137" s="246"/>
      <c r="F137" s="247"/>
      <c r="I137" s="235"/>
      <c r="J137" s="235"/>
      <c r="K137" s="235"/>
      <c r="L137" s="235"/>
      <c r="M137" s="160"/>
      <c r="N137" s="160"/>
      <c r="O137" s="160"/>
    </row>
    <row r="138" spans="2:12" ht="12.75">
      <c r="B138" s="248"/>
      <c r="C138" s="248"/>
      <c r="D138" s="247"/>
      <c r="E138" s="247"/>
      <c r="F138" s="247"/>
      <c r="G138" s="248"/>
      <c r="H138" s="248"/>
      <c r="I138" s="235"/>
      <c r="J138" s="235"/>
      <c r="K138" s="235"/>
      <c r="L138" s="235"/>
    </row>
    <row r="139" spans="2:12" ht="12.75">
      <c r="B139" s="248"/>
      <c r="C139" s="248"/>
      <c r="D139" s="247"/>
      <c r="E139" s="247"/>
      <c r="F139" s="247"/>
      <c r="G139" s="248"/>
      <c r="H139" s="248"/>
      <c r="I139" s="235"/>
      <c r="J139" s="235"/>
      <c r="K139" s="235"/>
      <c r="L139" s="235"/>
    </row>
    <row r="140" spans="2:12" ht="12.75">
      <c r="B140" s="248"/>
      <c r="C140" s="248"/>
      <c r="D140" s="247"/>
      <c r="E140" s="247"/>
      <c r="F140" s="247"/>
      <c r="G140" s="248"/>
      <c r="H140" s="248"/>
      <c r="I140" s="235"/>
      <c r="J140" s="235"/>
      <c r="K140" s="235"/>
      <c r="L140" s="235"/>
    </row>
    <row r="141" spans="2:12" ht="12.75">
      <c r="B141" s="248"/>
      <c r="C141" s="248"/>
      <c r="D141" s="247"/>
      <c r="E141" s="247"/>
      <c r="F141" s="247"/>
      <c r="G141" s="248"/>
      <c r="H141" s="248"/>
      <c r="I141" s="235"/>
      <c r="J141" s="235"/>
      <c r="K141" s="235"/>
      <c r="L141" s="235"/>
    </row>
    <row r="142" spans="1:255" s="233" customFormat="1" ht="12.75">
      <c r="A142" s="250"/>
      <c r="B142" s="248"/>
      <c r="C142" s="248"/>
      <c r="D142" s="247"/>
      <c r="E142" s="247"/>
      <c r="F142" s="247"/>
      <c r="G142" s="248"/>
      <c r="H142" s="248"/>
      <c r="I142" s="235"/>
      <c r="J142" s="235"/>
      <c r="K142" s="235"/>
      <c r="L142" s="235"/>
      <c r="M142" s="160"/>
      <c r="N142" s="160"/>
      <c r="O142" s="16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c r="EI142" s="250"/>
      <c r="EJ142" s="250"/>
      <c r="EK142" s="250"/>
      <c r="EL142" s="250"/>
      <c r="EM142" s="250"/>
      <c r="EN142" s="250"/>
      <c r="EO142" s="250"/>
      <c r="EP142" s="250"/>
      <c r="EQ142" s="250"/>
      <c r="ER142" s="250"/>
      <c r="ES142" s="250"/>
      <c r="ET142" s="250"/>
      <c r="EU142" s="250"/>
      <c r="EV142" s="250"/>
      <c r="EW142" s="250"/>
      <c r="EX142" s="250"/>
      <c r="EY142" s="250"/>
      <c r="EZ142" s="250"/>
      <c r="FA142" s="250"/>
      <c r="FB142" s="250"/>
      <c r="FC142" s="250"/>
      <c r="FD142" s="250"/>
      <c r="FE142" s="250"/>
      <c r="FF142" s="250"/>
      <c r="FG142" s="250"/>
      <c r="FH142" s="250"/>
      <c r="FI142" s="250"/>
      <c r="FJ142" s="250"/>
      <c r="FK142" s="250"/>
      <c r="FL142" s="250"/>
      <c r="FM142" s="250"/>
      <c r="FN142" s="250"/>
      <c r="FO142" s="250"/>
      <c r="FP142" s="250"/>
      <c r="FQ142" s="250"/>
      <c r="FR142" s="250"/>
      <c r="FS142" s="250"/>
      <c r="FT142" s="250"/>
      <c r="FU142" s="250"/>
      <c r="FV142" s="250"/>
      <c r="FW142" s="250"/>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0"/>
      <c r="GV142" s="250"/>
      <c r="GW142" s="250"/>
      <c r="GX142" s="250"/>
      <c r="GY142" s="250"/>
      <c r="GZ142" s="250"/>
      <c r="HA142" s="250"/>
      <c r="HB142" s="250"/>
      <c r="HC142" s="250"/>
      <c r="HD142" s="250"/>
      <c r="HE142" s="250"/>
      <c r="HF142" s="250"/>
      <c r="HG142" s="250"/>
      <c r="HH142" s="250"/>
      <c r="HI142" s="250"/>
      <c r="HJ142" s="250"/>
      <c r="HK142" s="250"/>
      <c r="HL142" s="250"/>
      <c r="HM142" s="250"/>
      <c r="HN142" s="250"/>
      <c r="HO142" s="250"/>
      <c r="HP142" s="250"/>
      <c r="HQ142" s="250"/>
      <c r="HR142" s="250"/>
      <c r="HS142" s="250"/>
      <c r="HT142" s="250"/>
      <c r="HU142" s="250"/>
      <c r="HV142" s="250"/>
      <c r="HW142" s="250"/>
      <c r="HX142" s="250"/>
      <c r="HY142" s="250"/>
      <c r="HZ142" s="250"/>
      <c r="IA142" s="250"/>
      <c r="IB142" s="250"/>
      <c r="IC142" s="250"/>
      <c r="ID142" s="250"/>
      <c r="IE142" s="250"/>
      <c r="IF142" s="250"/>
      <c r="IG142" s="250"/>
      <c r="IH142" s="250"/>
      <c r="II142" s="250"/>
      <c r="IJ142" s="250"/>
      <c r="IK142" s="250"/>
      <c r="IL142" s="250"/>
      <c r="IM142" s="250"/>
      <c r="IN142" s="250"/>
      <c r="IO142" s="250"/>
      <c r="IP142" s="250"/>
      <c r="IQ142" s="250"/>
      <c r="IR142" s="250"/>
      <c r="IS142" s="250"/>
      <c r="IT142" s="250"/>
      <c r="IU142" s="250"/>
    </row>
    <row r="143" spans="1:255" ht="12.75">
      <c r="A143" s="223"/>
      <c r="B143" s="248"/>
      <c r="C143" s="248"/>
      <c r="D143" s="247"/>
      <c r="E143" s="247"/>
      <c r="F143" s="247"/>
      <c r="G143" s="248"/>
      <c r="H143" s="248"/>
      <c r="I143" s="235"/>
      <c r="J143" s="235"/>
      <c r="K143" s="235"/>
      <c r="L143" s="235"/>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23"/>
      <c r="EE143" s="223"/>
      <c r="EF143" s="223"/>
      <c r="EG143" s="223"/>
      <c r="EH143" s="223"/>
      <c r="EI143" s="223"/>
      <c r="EJ143" s="223"/>
      <c r="EK143" s="223"/>
      <c r="EL143" s="223"/>
      <c r="EM143" s="223"/>
      <c r="EN143" s="223"/>
      <c r="EO143" s="223"/>
      <c r="EP143" s="223"/>
      <c r="EQ143" s="223"/>
      <c r="ER143" s="223"/>
      <c r="ES143" s="223"/>
      <c r="ET143" s="223"/>
      <c r="EU143" s="223"/>
      <c r="EV143" s="223"/>
      <c r="EW143" s="223"/>
      <c r="EX143" s="223"/>
      <c r="EY143" s="223"/>
      <c r="EZ143" s="223"/>
      <c r="FA143" s="223"/>
      <c r="FB143" s="223"/>
      <c r="FC143" s="223"/>
      <c r="FD143" s="223"/>
      <c r="FE143" s="223"/>
      <c r="FF143" s="223"/>
      <c r="FG143" s="223"/>
      <c r="FH143" s="223"/>
      <c r="FI143" s="223"/>
      <c r="FJ143" s="223"/>
      <c r="FK143" s="223"/>
      <c r="FL143" s="223"/>
      <c r="FM143" s="223"/>
      <c r="FN143" s="223"/>
      <c r="FO143" s="223"/>
      <c r="FP143" s="223"/>
      <c r="FQ143" s="223"/>
      <c r="FR143" s="223"/>
      <c r="FS143" s="223"/>
      <c r="FT143" s="223"/>
      <c r="FU143" s="223"/>
      <c r="FV143" s="223"/>
      <c r="FW143" s="223"/>
      <c r="FX143" s="223"/>
      <c r="FY143" s="223"/>
      <c r="FZ143" s="223"/>
      <c r="GA143" s="223"/>
      <c r="GB143" s="223"/>
      <c r="GC143" s="223"/>
      <c r="GD143" s="223"/>
      <c r="GE143" s="223"/>
      <c r="GF143" s="223"/>
      <c r="GG143" s="223"/>
      <c r="GH143" s="223"/>
      <c r="GI143" s="223"/>
      <c r="GJ143" s="223"/>
      <c r="GK143" s="223"/>
      <c r="GL143" s="223"/>
      <c r="GM143" s="223"/>
      <c r="GN143" s="223"/>
      <c r="GO143" s="223"/>
      <c r="GP143" s="223"/>
      <c r="GQ143" s="223"/>
      <c r="GR143" s="223"/>
      <c r="GS143" s="223"/>
      <c r="GT143" s="223"/>
      <c r="GU143" s="223"/>
      <c r="GV143" s="223"/>
      <c r="GW143" s="223"/>
      <c r="GX143" s="223"/>
      <c r="GY143" s="223"/>
      <c r="GZ143" s="223"/>
      <c r="HA143" s="223"/>
      <c r="HB143" s="223"/>
      <c r="HC143" s="223"/>
      <c r="HD143" s="223"/>
      <c r="HE143" s="223"/>
      <c r="HF143" s="223"/>
      <c r="HG143" s="223"/>
      <c r="HH143" s="223"/>
      <c r="HI143" s="223"/>
      <c r="HJ143" s="223"/>
      <c r="HK143" s="223"/>
      <c r="HL143" s="223"/>
      <c r="HM143" s="223"/>
      <c r="HN143" s="223"/>
      <c r="HO143" s="223"/>
      <c r="HP143" s="223"/>
      <c r="HQ143" s="223"/>
      <c r="HR143" s="223"/>
      <c r="HS143" s="223"/>
      <c r="HT143" s="223"/>
      <c r="HU143" s="223"/>
      <c r="HV143" s="223"/>
      <c r="HW143" s="223"/>
      <c r="HX143" s="223"/>
      <c r="HY143" s="223"/>
      <c r="HZ143" s="223"/>
      <c r="IA143" s="223"/>
      <c r="IB143" s="223"/>
      <c r="IC143" s="223"/>
      <c r="ID143" s="223"/>
      <c r="IE143" s="223"/>
      <c r="IF143" s="223"/>
      <c r="IG143" s="223"/>
      <c r="IH143" s="223"/>
      <c r="II143" s="223"/>
      <c r="IJ143" s="223"/>
      <c r="IK143" s="223"/>
      <c r="IL143" s="223"/>
      <c r="IM143" s="223"/>
      <c r="IN143" s="223"/>
      <c r="IO143" s="223"/>
      <c r="IP143" s="223"/>
      <c r="IQ143" s="223"/>
      <c r="IR143" s="223"/>
      <c r="IS143" s="223"/>
      <c r="IT143" s="223"/>
      <c r="IU143" s="223"/>
    </row>
    <row r="144" spans="1:255" s="206" customFormat="1" ht="12.75">
      <c r="A144" s="251"/>
      <c r="B144" s="248"/>
      <c r="C144" s="248"/>
      <c r="D144" s="247"/>
      <c r="E144" s="247"/>
      <c r="F144" s="247"/>
      <c r="G144" s="248"/>
      <c r="H144" s="248"/>
      <c r="I144" s="235"/>
      <c r="J144" s="235"/>
      <c r="K144" s="235"/>
      <c r="L144" s="235"/>
      <c r="M144" s="160"/>
      <c r="N144" s="160"/>
      <c r="O144" s="160"/>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1"/>
      <c r="CZ144" s="251"/>
      <c r="DA144" s="251"/>
      <c r="DB144" s="251"/>
      <c r="DC144" s="251"/>
      <c r="DD144" s="251"/>
      <c r="DE144" s="251"/>
      <c r="DF144" s="251"/>
      <c r="DG144" s="251"/>
      <c r="DH144" s="251"/>
      <c r="DI144" s="251"/>
      <c r="DJ144" s="251"/>
      <c r="DK144" s="251"/>
      <c r="DL144" s="251"/>
      <c r="DM144" s="251"/>
      <c r="DN144" s="251"/>
      <c r="DO144" s="251"/>
      <c r="DP144" s="251"/>
      <c r="DQ144" s="251"/>
      <c r="DR144" s="251"/>
      <c r="DS144" s="251"/>
      <c r="DT144" s="251"/>
      <c r="DU144" s="251"/>
      <c r="DV144" s="251"/>
      <c r="DW144" s="251"/>
      <c r="DX144" s="251"/>
      <c r="DY144" s="251"/>
      <c r="DZ144" s="251"/>
      <c r="EA144" s="251"/>
      <c r="EB144" s="251"/>
      <c r="EC144" s="251"/>
      <c r="ED144" s="251"/>
      <c r="EE144" s="251"/>
      <c r="EF144" s="251"/>
      <c r="EG144" s="251"/>
      <c r="EH144" s="251"/>
      <c r="EI144" s="251"/>
      <c r="EJ144" s="251"/>
      <c r="EK144" s="251"/>
      <c r="EL144" s="251"/>
      <c r="EM144" s="251"/>
      <c r="EN144" s="251"/>
      <c r="EO144" s="251"/>
      <c r="EP144" s="251"/>
      <c r="EQ144" s="251"/>
      <c r="ER144" s="251"/>
      <c r="ES144" s="251"/>
      <c r="ET144" s="251"/>
      <c r="EU144" s="251"/>
      <c r="EV144" s="251"/>
      <c r="EW144" s="251"/>
      <c r="EX144" s="251"/>
      <c r="EY144" s="251"/>
      <c r="EZ144" s="251"/>
      <c r="FA144" s="251"/>
      <c r="FB144" s="251"/>
      <c r="FC144" s="251"/>
      <c r="FD144" s="251"/>
      <c r="FE144" s="251"/>
      <c r="FF144" s="251"/>
      <c r="FG144" s="251"/>
      <c r="FH144" s="251"/>
      <c r="FI144" s="251"/>
      <c r="FJ144" s="251"/>
      <c r="FK144" s="251"/>
      <c r="FL144" s="251"/>
      <c r="FM144" s="251"/>
      <c r="FN144" s="251"/>
      <c r="FO144" s="251"/>
      <c r="FP144" s="251"/>
      <c r="FQ144" s="251"/>
      <c r="FR144" s="251"/>
      <c r="FS144" s="251"/>
      <c r="FT144" s="251"/>
      <c r="FU144" s="251"/>
      <c r="FV144" s="251"/>
      <c r="FW144" s="251"/>
      <c r="FX144" s="251"/>
      <c r="FY144" s="251"/>
      <c r="FZ144" s="251"/>
      <c r="GA144" s="251"/>
      <c r="GB144" s="251"/>
      <c r="GC144" s="251"/>
      <c r="GD144" s="251"/>
      <c r="GE144" s="251"/>
      <c r="GF144" s="251"/>
      <c r="GG144" s="251"/>
      <c r="GH144" s="251"/>
      <c r="GI144" s="251"/>
      <c r="GJ144" s="251"/>
      <c r="GK144" s="251"/>
      <c r="GL144" s="251"/>
      <c r="GM144" s="251"/>
      <c r="GN144" s="251"/>
      <c r="GO144" s="251"/>
      <c r="GP144" s="251"/>
      <c r="GQ144" s="251"/>
      <c r="GR144" s="251"/>
      <c r="GS144" s="251"/>
      <c r="GT144" s="251"/>
      <c r="GU144" s="251"/>
      <c r="GV144" s="251"/>
      <c r="GW144" s="251"/>
      <c r="GX144" s="251"/>
      <c r="GY144" s="251"/>
      <c r="GZ144" s="251"/>
      <c r="HA144" s="251"/>
      <c r="HB144" s="251"/>
      <c r="HC144" s="251"/>
      <c r="HD144" s="251"/>
      <c r="HE144" s="251"/>
      <c r="HF144" s="251"/>
      <c r="HG144" s="251"/>
      <c r="HH144" s="251"/>
      <c r="HI144" s="251"/>
      <c r="HJ144" s="251"/>
      <c r="HK144" s="251"/>
      <c r="HL144" s="251"/>
      <c r="HM144" s="251"/>
      <c r="HN144" s="251"/>
      <c r="HO144" s="251"/>
      <c r="HP144" s="251"/>
      <c r="HQ144" s="251"/>
      <c r="HR144" s="251"/>
      <c r="HS144" s="251"/>
      <c r="HT144" s="251"/>
      <c r="HU144" s="251"/>
      <c r="HV144" s="251"/>
      <c r="HW144" s="251"/>
      <c r="HX144" s="251"/>
      <c r="HY144" s="251"/>
      <c r="HZ144" s="251"/>
      <c r="IA144" s="251"/>
      <c r="IB144" s="251"/>
      <c r="IC144" s="251"/>
      <c r="ID144" s="251"/>
      <c r="IE144" s="251"/>
      <c r="IF144" s="251"/>
      <c r="IG144" s="251"/>
      <c r="IH144" s="251"/>
      <c r="II144" s="251"/>
      <c r="IJ144" s="251"/>
      <c r="IK144" s="251"/>
      <c r="IL144" s="251"/>
      <c r="IM144" s="251"/>
      <c r="IN144" s="251"/>
      <c r="IO144" s="251"/>
      <c r="IP144" s="251"/>
      <c r="IQ144" s="251"/>
      <c r="IR144" s="251"/>
      <c r="IS144" s="251"/>
      <c r="IT144" s="251"/>
      <c r="IU144" s="251"/>
    </row>
    <row r="145" spans="1:255" ht="12.75">
      <c r="A145" s="223"/>
      <c r="B145" s="248"/>
      <c r="C145" s="248"/>
      <c r="D145" s="247"/>
      <c r="E145" s="247"/>
      <c r="F145" s="247"/>
      <c r="G145" s="248"/>
      <c r="H145" s="248"/>
      <c r="I145" s="235"/>
      <c r="J145" s="235"/>
      <c r="K145" s="235"/>
      <c r="L145" s="235"/>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223"/>
      <c r="EW145" s="223"/>
      <c r="EX145" s="223"/>
      <c r="EY145" s="223"/>
      <c r="EZ145" s="223"/>
      <c r="FA145" s="223"/>
      <c r="FB145" s="223"/>
      <c r="FC145" s="223"/>
      <c r="FD145" s="223"/>
      <c r="FE145" s="223"/>
      <c r="FF145" s="223"/>
      <c r="FG145" s="223"/>
      <c r="FH145" s="223"/>
      <c r="FI145" s="223"/>
      <c r="FJ145" s="223"/>
      <c r="FK145" s="223"/>
      <c r="FL145" s="223"/>
      <c r="FM145" s="223"/>
      <c r="FN145" s="223"/>
      <c r="FO145" s="223"/>
      <c r="FP145" s="223"/>
      <c r="FQ145" s="223"/>
      <c r="FR145" s="223"/>
      <c r="FS145" s="223"/>
      <c r="FT145" s="223"/>
      <c r="FU145" s="223"/>
      <c r="FV145" s="223"/>
      <c r="FW145" s="223"/>
      <c r="FX145" s="223"/>
      <c r="FY145" s="223"/>
      <c r="FZ145" s="223"/>
      <c r="GA145" s="223"/>
      <c r="GB145" s="223"/>
      <c r="GC145" s="223"/>
      <c r="GD145" s="223"/>
      <c r="GE145" s="223"/>
      <c r="GF145" s="223"/>
      <c r="GG145" s="223"/>
      <c r="GH145" s="223"/>
      <c r="GI145" s="223"/>
      <c r="GJ145" s="223"/>
      <c r="GK145" s="223"/>
      <c r="GL145" s="223"/>
      <c r="GM145" s="223"/>
      <c r="GN145" s="223"/>
      <c r="GO145" s="223"/>
      <c r="GP145" s="223"/>
      <c r="GQ145" s="223"/>
      <c r="GR145" s="223"/>
      <c r="GS145" s="223"/>
      <c r="GT145" s="223"/>
      <c r="GU145" s="223"/>
      <c r="GV145" s="223"/>
      <c r="GW145" s="223"/>
      <c r="GX145" s="223"/>
      <c r="GY145" s="223"/>
      <c r="GZ145" s="223"/>
      <c r="HA145" s="223"/>
      <c r="HB145" s="223"/>
      <c r="HC145" s="223"/>
      <c r="HD145" s="223"/>
      <c r="HE145" s="223"/>
      <c r="HF145" s="223"/>
      <c r="HG145" s="223"/>
      <c r="HH145" s="223"/>
      <c r="HI145" s="223"/>
      <c r="HJ145" s="223"/>
      <c r="HK145" s="223"/>
      <c r="HL145" s="223"/>
      <c r="HM145" s="223"/>
      <c r="HN145" s="223"/>
      <c r="HO145" s="223"/>
      <c r="HP145" s="223"/>
      <c r="HQ145" s="223"/>
      <c r="HR145" s="223"/>
      <c r="HS145" s="223"/>
      <c r="HT145" s="223"/>
      <c r="HU145" s="223"/>
      <c r="HV145" s="223"/>
      <c r="HW145" s="223"/>
      <c r="HX145" s="223"/>
      <c r="HY145" s="223"/>
      <c r="HZ145" s="223"/>
      <c r="IA145" s="223"/>
      <c r="IB145" s="223"/>
      <c r="IC145" s="223"/>
      <c r="ID145" s="223"/>
      <c r="IE145" s="223"/>
      <c r="IF145" s="223"/>
      <c r="IG145" s="223"/>
      <c r="IH145" s="223"/>
      <c r="II145" s="223"/>
      <c r="IJ145" s="223"/>
      <c r="IK145" s="223"/>
      <c r="IL145" s="223"/>
      <c r="IM145" s="223"/>
      <c r="IN145" s="223"/>
      <c r="IO145" s="223"/>
      <c r="IP145" s="223"/>
      <c r="IQ145" s="223"/>
      <c r="IR145" s="223"/>
      <c r="IS145" s="223"/>
      <c r="IT145" s="223"/>
      <c r="IU145" s="223"/>
    </row>
    <row r="146" spans="2:12" ht="12.75">
      <c r="B146" s="248"/>
      <c r="C146" s="248"/>
      <c r="D146" s="247"/>
      <c r="E146" s="247"/>
      <c r="F146" s="247"/>
      <c r="G146" s="248"/>
      <c r="H146" s="248"/>
      <c r="I146" s="235"/>
      <c r="J146" s="235"/>
      <c r="K146" s="235"/>
      <c r="L146" s="235"/>
    </row>
    <row r="147" spans="2:12" ht="12.75">
      <c r="B147" s="248"/>
      <c r="C147" s="248"/>
      <c r="D147" s="247"/>
      <c r="E147" s="247"/>
      <c r="F147" s="247"/>
      <c r="G147" s="248"/>
      <c r="H147" s="248"/>
      <c r="I147" s="235"/>
      <c r="J147" s="235"/>
      <c r="K147" s="235"/>
      <c r="L147" s="235"/>
    </row>
    <row r="148" spans="2:12" ht="12.75">
      <c r="B148" s="252"/>
      <c r="C148" s="248"/>
      <c r="D148" s="247"/>
      <c r="E148" s="247"/>
      <c r="F148" s="247"/>
      <c r="G148" s="248"/>
      <c r="H148" s="248"/>
      <c r="I148" s="235"/>
      <c r="J148" s="235"/>
      <c r="K148" s="235"/>
      <c r="L148" s="235"/>
    </row>
    <row r="149" spans="2:12" ht="12.75">
      <c r="B149" s="252"/>
      <c r="C149" s="248"/>
      <c r="D149" s="247"/>
      <c r="E149" s="247"/>
      <c r="F149" s="247"/>
      <c r="G149" s="248"/>
      <c r="H149" s="248"/>
      <c r="I149" s="235"/>
      <c r="J149" s="235"/>
      <c r="K149" s="235"/>
      <c r="L149" s="235"/>
    </row>
    <row r="150" spans="2:12" ht="12.75">
      <c r="B150" s="252"/>
      <c r="C150" s="248"/>
      <c r="D150" s="247"/>
      <c r="E150" s="247"/>
      <c r="F150" s="247"/>
      <c r="G150" s="248"/>
      <c r="H150" s="248"/>
      <c r="I150" s="235"/>
      <c r="J150" s="235"/>
      <c r="K150" s="235"/>
      <c r="L150" s="235"/>
    </row>
    <row r="151" spans="2:12" ht="12.75">
      <c r="B151" s="252"/>
      <c r="C151" s="248"/>
      <c r="D151" s="247"/>
      <c r="E151" s="247"/>
      <c r="F151" s="247"/>
      <c r="G151" s="248"/>
      <c r="H151" s="248"/>
      <c r="I151" s="235"/>
      <c r="J151" s="235"/>
      <c r="K151" s="235"/>
      <c r="L151" s="235"/>
    </row>
    <row r="152" spans="2:12" ht="12.75">
      <c r="B152" s="252"/>
      <c r="C152" s="248"/>
      <c r="D152" s="247"/>
      <c r="E152" s="247"/>
      <c r="F152" s="247"/>
      <c r="G152" s="248"/>
      <c r="H152" s="248"/>
      <c r="I152" s="235"/>
      <c r="J152" s="235"/>
      <c r="K152" s="235"/>
      <c r="L152" s="235"/>
    </row>
    <row r="153" spans="2:12" ht="12.75">
      <c r="B153" s="252"/>
      <c r="C153" s="248"/>
      <c r="D153" s="247"/>
      <c r="E153" s="247"/>
      <c r="F153" s="247"/>
      <c r="G153" s="248"/>
      <c r="H153" s="248"/>
      <c r="I153" s="235"/>
      <c r="J153" s="235"/>
      <c r="K153" s="235"/>
      <c r="L153" s="235"/>
    </row>
    <row r="154" spans="2:12" ht="12.75">
      <c r="B154" s="252"/>
      <c r="C154" s="248"/>
      <c r="D154" s="247"/>
      <c r="E154" s="247"/>
      <c r="F154" s="247"/>
      <c r="G154" s="248"/>
      <c r="H154" s="248"/>
      <c r="I154" s="235"/>
      <c r="J154" s="235"/>
      <c r="K154" s="235"/>
      <c r="L154" s="235"/>
    </row>
    <row r="155" spans="2:12" ht="12.75">
      <c r="B155" s="252"/>
      <c r="C155" s="248"/>
      <c r="D155" s="247"/>
      <c r="E155" s="247"/>
      <c r="F155" s="247"/>
      <c r="G155" s="248"/>
      <c r="H155" s="248"/>
      <c r="I155" s="235"/>
      <c r="J155" s="235"/>
      <c r="K155" s="235"/>
      <c r="L155" s="235"/>
    </row>
    <row r="156" spans="2:12" ht="12.75">
      <c r="B156" s="252"/>
      <c r="C156" s="248"/>
      <c r="D156" s="247"/>
      <c r="E156" s="247"/>
      <c r="F156" s="247"/>
      <c r="G156" s="248"/>
      <c r="H156" s="248"/>
      <c r="I156" s="235"/>
      <c r="J156" s="235"/>
      <c r="K156" s="235"/>
      <c r="L156" s="235"/>
    </row>
    <row r="157" spans="2:12" ht="12.75">
      <c r="B157" s="252"/>
      <c r="C157" s="248"/>
      <c r="D157" s="247"/>
      <c r="E157" s="247"/>
      <c r="F157" s="247"/>
      <c r="G157" s="248"/>
      <c r="H157" s="248"/>
      <c r="I157" s="235"/>
      <c r="J157" s="235"/>
      <c r="K157" s="235"/>
      <c r="L157" s="235"/>
    </row>
    <row r="158" spans="2:12" ht="12.75">
      <c r="B158" s="252"/>
      <c r="C158" s="248"/>
      <c r="D158" s="247"/>
      <c r="E158" s="247"/>
      <c r="F158" s="247"/>
      <c r="G158" s="248"/>
      <c r="H158" s="248"/>
      <c r="I158" s="235"/>
      <c r="J158" s="235"/>
      <c r="K158" s="235"/>
      <c r="L158" s="235"/>
    </row>
    <row r="159" spans="2:12" ht="12.75">
      <c r="B159" s="252"/>
      <c r="C159" s="248"/>
      <c r="D159" s="247"/>
      <c r="E159" s="247"/>
      <c r="F159" s="247"/>
      <c r="G159" s="248"/>
      <c r="H159" s="248"/>
      <c r="I159" s="235"/>
      <c r="J159" s="235"/>
      <c r="K159" s="235"/>
      <c r="L159" s="235"/>
    </row>
    <row r="160" spans="2:12" ht="12.75">
      <c r="B160" s="252"/>
      <c r="C160" s="248"/>
      <c r="D160" s="247"/>
      <c r="E160" s="247"/>
      <c r="F160" s="247"/>
      <c r="G160" s="248"/>
      <c r="H160" s="248"/>
      <c r="I160" s="235"/>
      <c r="J160" s="235"/>
      <c r="K160" s="235"/>
      <c r="L160" s="235"/>
    </row>
    <row r="161" spans="2:12" ht="12.75">
      <c r="B161" s="252"/>
      <c r="C161" s="248"/>
      <c r="D161" s="247"/>
      <c r="E161" s="247"/>
      <c r="F161" s="247"/>
      <c r="G161" s="248"/>
      <c r="H161" s="248"/>
      <c r="I161" s="235"/>
      <c r="J161" s="235"/>
      <c r="K161" s="235"/>
      <c r="L161" s="235"/>
    </row>
    <row r="162" spans="2:12" ht="12.75">
      <c r="B162" s="252"/>
      <c r="C162" s="248"/>
      <c r="D162" s="247"/>
      <c r="E162" s="247"/>
      <c r="F162" s="247"/>
      <c r="G162" s="248"/>
      <c r="H162" s="248"/>
      <c r="I162" s="235"/>
      <c r="J162" s="235"/>
      <c r="K162" s="235"/>
      <c r="L162" s="235"/>
    </row>
    <row r="163" spans="2:12" ht="12.75">
      <c r="B163" s="252"/>
      <c r="C163" s="248"/>
      <c r="D163" s="247"/>
      <c r="E163" s="247"/>
      <c r="F163" s="247"/>
      <c r="G163" s="248"/>
      <c r="H163" s="248"/>
      <c r="I163" s="235"/>
      <c r="J163" s="235"/>
      <c r="K163" s="235"/>
      <c r="L163" s="235"/>
    </row>
    <row r="164" spans="2:12" ht="12.75">
      <c r="B164" s="252"/>
      <c r="C164" s="248"/>
      <c r="D164" s="247"/>
      <c r="E164" s="247"/>
      <c r="F164" s="247"/>
      <c r="G164" s="248"/>
      <c r="H164" s="248"/>
      <c r="I164" s="235"/>
      <c r="J164" s="235"/>
      <c r="K164" s="235"/>
      <c r="L164" s="235"/>
    </row>
    <row r="165" spans="2:12" ht="12.75">
      <c r="B165" s="252"/>
      <c r="C165" s="248"/>
      <c r="D165" s="247"/>
      <c r="E165" s="247"/>
      <c r="F165" s="247"/>
      <c r="G165" s="248"/>
      <c r="H165" s="248"/>
      <c r="I165" s="235"/>
      <c r="J165" s="235"/>
      <c r="K165" s="235"/>
      <c r="L165" s="235"/>
    </row>
    <row r="166" spans="2:12" ht="12.75">
      <c r="B166" s="252"/>
      <c r="C166" s="248"/>
      <c r="D166" s="247"/>
      <c r="E166" s="247"/>
      <c r="F166" s="247"/>
      <c r="G166" s="248"/>
      <c r="H166" s="248"/>
      <c r="I166" s="235"/>
      <c r="J166" s="235"/>
      <c r="K166" s="235"/>
      <c r="L166" s="235"/>
    </row>
    <row r="167" spans="2:12" ht="12.75">
      <c r="B167" s="252"/>
      <c r="C167" s="248"/>
      <c r="D167" s="247"/>
      <c r="E167" s="247"/>
      <c r="F167" s="247"/>
      <c r="G167" s="248"/>
      <c r="H167" s="248"/>
      <c r="I167" s="235"/>
      <c r="J167" s="235"/>
      <c r="K167" s="235"/>
      <c r="L167" s="235"/>
    </row>
    <row r="168" spans="2:12" ht="12.75">
      <c r="B168" s="252"/>
      <c r="C168" s="248"/>
      <c r="D168" s="247"/>
      <c r="E168" s="247"/>
      <c r="F168" s="247"/>
      <c r="G168" s="248"/>
      <c r="H168" s="248"/>
      <c r="I168" s="235"/>
      <c r="J168" s="235"/>
      <c r="K168" s="235"/>
      <c r="L168" s="235"/>
    </row>
    <row r="169" spans="2:12" ht="12.75">
      <c r="B169" s="252"/>
      <c r="C169" s="248"/>
      <c r="D169" s="247"/>
      <c r="E169" s="247"/>
      <c r="F169" s="247"/>
      <c r="G169" s="248"/>
      <c r="H169" s="248"/>
      <c r="I169" s="235"/>
      <c r="J169" s="235"/>
      <c r="K169" s="235"/>
      <c r="L169" s="235"/>
    </row>
    <row r="170" spans="2:12" ht="12.75">
      <c r="B170" s="252"/>
      <c r="C170" s="248"/>
      <c r="D170" s="247"/>
      <c r="E170" s="247"/>
      <c r="F170" s="247"/>
      <c r="G170" s="248"/>
      <c r="H170" s="248"/>
      <c r="I170" s="235"/>
      <c r="J170" s="235"/>
      <c r="K170" s="235"/>
      <c r="L170" s="235"/>
    </row>
    <row r="171" spans="2:12" ht="12.75">
      <c r="B171" s="252"/>
      <c r="C171" s="248"/>
      <c r="D171" s="247"/>
      <c r="E171" s="247"/>
      <c r="F171" s="247"/>
      <c r="G171" s="248"/>
      <c r="H171" s="248"/>
      <c r="I171" s="235"/>
      <c r="J171" s="235"/>
      <c r="K171" s="235"/>
      <c r="L171" s="235"/>
    </row>
    <row r="172" spans="2:12" ht="12.75">
      <c r="B172" s="252"/>
      <c r="C172" s="248"/>
      <c r="D172" s="247"/>
      <c r="E172" s="247"/>
      <c r="F172" s="247"/>
      <c r="G172" s="248"/>
      <c r="H172" s="248"/>
      <c r="I172" s="235"/>
      <c r="J172" s="235"/>
      <c r="K172" s="235"/>
      <c r="L172" s="235"/>
    </row>
    <row r="173" spans="2:12" ht="12.75">
      <c r="B173" s="252"/>
      <c r="C173" s="248"/>
      <c r="D173" s="247"/>
      <c r="E173" s="247"/>
      <c r="F173" s="247"/>
      <c r="G173" s="248"/>
      <c r="H173" s="248"/>
      <c r="I173" s="235"/>
      <c r="J173" s="235"/>
      <c r="K173" s="235"/>
      <c r="L173" s="235"/>
    </row>
    <row r="174" spans="2:12" ht="12.75">
      <c r="B174" s="252"/>
      <c r="C174" s="248"/>
      <c r="D174" s="247"/>
      <c r="E174" s="247"/>
      <c r="F174" s="247"/>
      <c r="G174" s="248"/>
      <c r="H174" s="248"/>
      <c r="I174" s="235"/>
      <c r="J174" s="235"/>
      <c r="K174" s="235"/>
      <c r="L174" s="235"/>
    </row>
    <row r="175" spans="2:12" ht="12.75">
      <c r="B175" s="252"/>
      <c r="C175" s="248"/>
      <c r="D175" s="247"/>
      <c r="E175" s="247"/>
      <c r="F175" s="247"/>
      <c r="G175" s="248"/>
      <c r="H175" s="248"/>
      <c r="I175" s="235"/>
      <c r="J175" s="235"/>
      <c r="K175" s="235"/>
      <c r="L175" s="235"/>
    </row>
    <row r="176" spans="2:12" ht="12.75">
      <c r="B176" s="252"/>
      <c r="C176" s="248"/>
      <c r="D176" s="247"/>
      <c r="E176" s="247"/>
      <c r="F176" s="247"/>
      <c r="G176" s="248"/>
      <c r="H176" s="248"/>
      <c r="I176" s="235"/>
      <c r="J176" s="235"/>
      <c r="K176" s="235"/>
      <c r="L176" s="235"/>
    </row>
    <row r="177" spans="2:12" ht="12.75">
      <c r="B177" s="252"/>
      <c r="C177" s="248"/>
      <c r="D177" s="247"/>
      <c r="E177" s="247"/>
      <c r="F177" s="247"/>
      <c r="G177" s="248"/>
      <c r="H177" s="248"/>
      <c r="I177" s="235"/>
      <c r="J177" s="235"/>
      <c r="K177" s="235"/>
      <c r="L177" s="235"/>
    </row>
    <row r="178" spans="2:12" ht="12.75">
      <c r="B178" s="252"/>
      <c r="C178" s="248"/>
      <c r="D178" s="247"/>
      <c r="E178" s="247"/>
      <c r="F178" s="247"/>
      <c r="G178" s="248"/>
      <c r="H178" s="248"/>
      <c r="I178" s="235"/>
      <c r="J178" s="235"/>
      <c r="K178" s="235"/>
      <c r="L178" s="235"/>
    </row>
    <row r="179" spans="2:12" ht="12.75">
      <c r="B179" s="252"/>
      <c r="C179" s="248"/>
      <c r="D179" s="247"/>
      <c r="E179" s="247"/>
      <c r="F179" s="247"/>
      <c r="G179" s="248"/>
      <c r="H179" s="248"/>
      <c r="I179" s="235"/>
      <c r="J179" s="235"/>
      <c r="K179" s="235"/>
      <c r="L179" s="235"/>
    </row>
    <row r="180" spans="2:12" ht="12.75">
      <c r="B180" s="252"/>
      <c r="C180" s="248"/>
      <c r="D180" s="247"/>
      <c r="E180" s="247"/>
      <c r="F180" s="247"/>
      <c r="G180" s="248"/>
      <c r="H180" s="248"/>
      <c r="I180" s="235"/>
      <c r="J180" s="235"/>
      <c r="K180" s="235"/>
      <c r="L180" s="235"/>
    </row>
    <row r="181" spans="2:12" ht="12.75">
      <c r="B181" s="252"/>
      <c r="C181" s="248"/>
      <c r="D181" s="247"/>
      <c r="E181" s="247"/>
      <c r="F181" s="247"/>
      <c r="G181" s="248"/>
      <c r="H181" s="248"/>
      <c r="I181" s="235"/>
      <c r="J181" s="235"/>
      <c r="K181" s="235"/>
      <c r="L181" s="235"/>
    </row>
    <row r="182" spans="2:12" ht="12.75">
      <c r="B182" s="252"/>
      <c r="C182" s="248"/>
      <c r="D182" s="247"/>
      <c r="E182" s="247"/>
      <c r="F182" s="247"/>
      <c r="G182" s="248"/>
      <c r="H182" s="248"/>
      <c r="I182" s="235"/>
      <c r="J182" s="235"/>
      <c r="K182" s="235"/>
      <c r="L182" s="235"/>
    </row>
    <row r="183" spans="2:12" ht="12.75">
      <c r="B183" s="252"/>
      <c r="C183" s="248"/>
      <c r="D183" s="247"/>
      <c r="E183" s="247"/>
      <c r="F183" s="247"/>
      <c r="G183" s="248"/>
      <c r="H183" s="248"/>
      <c r="I183" s="235"/>
      <c r="J183" s="235"/>
      <c r="K183" s="235"/>
      <c r="L183" s="235"/>
    </row>
    <row r="184" spans="2:12" ht="12.75">
      <c r="B184" s="252"/>
      <c r="C184" s="248"/>
      <c r="D184" s="247"/>
      <c r="E184" s="247"/>
      <c r="F184" s="247"/>
      <c r="G184" s="248"/>
      <c r="H184" s="248"/>
      <c r="I184" s="235"/>
      <c r="J184" s="235"/>
      <c r="K184" s="235"/>
      <c r="L184" s="235"/>
    </row>
    <row r="185" spans="2:12" ht="12.75">
      <c r="B185" s="252"/>
      <c r="C185" s="248"/>
      <c r="D185" s="247"/>
      <c r="E185" s="247"/>
      <c r="F185" s="247"/>
      <c r="G185" s="248"/>
      <c r="H185" s="248"/>
      <c r="I185" s="235"/>
      <c r="J185" s="235"/>
      <c r="K185" s="235"/>
      <c r="L185" s="235"/>
    </row>
    <row r="186" spans="2:12" ht="12.75">
      <c r="B186" s="252"/>
      <c r="C186" s="248"/>
      <c r="D186" s="247"/>
      <c r="E186" s="247"/>
      <c r="F186" s="247"/>
      <c r="G186" s="248"/>
      <c r="H186" s="248"/>
      <c r="I186" s="235"/>
      <c r="J186" s="235"/>
      <c r="K186" s="235"/>
      <c r="L186" s="235"/>
    </row>
    <row r="187" spans="2:12" ht="12.75">
      <c r="B187" s="252"/>
      <c r="C187" s="248"/>
      <c r="D187" s="247"/>
      <c r="E187" s="247"/>
      <c r="F187" s="247"/>
      <c r="G187" s="248"/>
      <c r="H187" s="248"/>
      <c r="I187" s="235"/>
      <c r="J187" s="235"/>
      <c r="K187" s="235"/>
      <c r="L187" s="235"/>
    </row>
    <row r="188" spans="2:12" ht="12.75">
      <c r="B188" s="252"/>
      <c r="C188" s="248"/>
      <c r="D188" s="247"/>
      <c r="E188" s="247"/>
      <c r="F188" s="247"/>
      <c r="G188" s="248"/>
      <c r="H188" s="248"/>
      <c r="I188" s="235"/>
      <c r="J188" s="235"/>
      <c r="K188" s="235"/>
      <c r="L188" s="235"/>
    </row>
    <row r="189" spans="2:12" ht="12.75">
      <c r="B189" s="252"/>
      <c r="C189" s="248"/>
      <c r="D189" s="247"/>
      <c r="E189" s="247"/>
      <c r="F189" s="247"/>
      <c r="G189" s="248"/>
      <c r="H189" s="248"/>
      <c r="I189" s="235"/>
      <c r="J189" s="235"/>
      <c r="K189" s="235"/>
      <c r="L189" s="235"/>
    </row>
    <row r="190" spans="2:12" ht="12.75">
      <c r="B190" s="252"/>
      <c r="C190" s="248"/>
      <c r="D190" s="247"/>
      <c r="E190" s="247"/>
      <c r="F190" s="247"/>
      <c r="G190" s="248"/>
      <c r="H190" s="248"/>
      <c r="I190" s="235"/>
      <c r="J190" s="235"/>
      <c r="K190" s="235"/>
      <c r="L190" s="235"/>
    </row>
    <row r="191" spans="2:12" ht="12.75">
      <c r="B191" s="252"/>
      <c r="C191" s="248"/>
      <c r="D191" s="247"/>
      <c r="E191" s="247"/>
      <c r="F191" s="247"/>
      <c r="G191" s="248"/>
      <c r="H191" s="248"/>
      <c r="I191" s="235"/>
      <c r="J191" s="235"/>
      <c r="K191" s="235"/>
      <c r="L191" s="235"/>
    </row>
    <row r="192" spans="2:12" ht="12.75">
      <c r="B192" s="252"/>
      <c r="C192" s="248"/>
      <c r="D192" s="247"/>
      <c r="E192" s="247"/>
      <c r="F192" s="247"/>
      <c r="G192" s="248"/>
      <c r="H192" s="248"/>
      <c r="I192" s="235"/>
      <c r="J192" s="235"/>
      <c r="K192" s="235"/>
      <c r="L192" s="235"/>
    </row>
    <row r="193" spans="2:12" ht="12.75">
      <c r="B193" s="252"/>
      <c r="C193" s="248"/>
      <c r="D193" s="247"/>
      <c r="E193" s="247"/>
      <c r="F193" s="247"/>
      <c r="G193" s="248"/>
      <c r="H193" s="248"/>
      <c r="I193" s="235"/>
      <c r="J193" s="235"/>
      <c r="K193" s="235"/>
      <c r="L193" s="235"/>
    </row>
    <row r="194" spans="2:12" ht="12.75">
      <c r="B194" s="252"/>
      <c r="C194" s="248"/>
      <c r="D194" s="247"/>
      <c r="E194" s="247"/>
      <c r="F194" s="247"/>
      <c r="G194" s="248"/>
      <c r="H194" s="248"/>
      <c r="I194" s="235"/>
      <c r="J194" s="235"/>
      <c r="K194" s="235"/>
      <c r="L194" s="235"/>
    </row>
    <row r="195" spans="2:12" ht="12.75">
      <c r="B195" s="252"/>
      <c r="C195" s="248"/>
      <c r="D195" s="247"/>
      <c r="E195" s="247"/>
      <c r="F195" s="247"/>
      <c r="G195" s="248"/>
      <c r="H195" s="248"/>
      <c r="I195" s="235"/>
      <c r="J195" s="235"/>
      <c r="K195" s="235"/>
      <c r="L195" s="235"/>
    </row>
    <row r="196" spans="2:12" ht="12.75">
      <c r="B196" s="252"/>
      <c r="C196" s="248"/>
      <c r="D196" s="247"/>
      <c r="E196" s="247"/>
      <c r="F196" s="247"/>
      <c r="G196" s="248"/>
      <c r="H196" s="248"/>
      <c r="I196" s="235"/>
      <c r="J196" s="235"/>
      <c r="K196" s="235"/>
      <c r="L196" s="235"/>
    </row>
    <row r="197" spans="2:12" ht="12.75">
      <c r="B197" s="252"/>
      <c r="C197" s="248"/>
      <c r="D197" s="247"/>
      <c r="E197" s="247"/>
      <c r="F197" s="247"/>
      <c r="G197" s="248"/>
      <c r="H197" s="248"/>
      <c r="I197" s="235"/>
      <c r="J197" s="235"/>
      <c r="K197" s="235"/>
      <c r="L197" s="235"/>
    </row>
    <row r="198" spans="2:12" ht="12.75">
      <c r="B198" s="252"/>
      <c r="C198" s="248"/>
      <c r="D198" s="247"/>
      <c r="E198" s="247"/>
      <c r="F198" s="247"/>
      <c r="G198" s="248"/>
      <c r="H198" s="248"/>
      <c r="I198" s="235"/>
      <c r="J198" s="235"/>
      <c r="K198" s="235"/>
      <c r="L198" s="235"/>
    </row>
    <row r="199" spans="2:12" ht="12.75">
      <c r="B199" s="252"/>
      <c r="C199" s="248"/>
      <c r="D199" s="247"/>
      <c r="E199" s="247"/>
      <c r="F199" s="247"/>
      <c r="G199" s="248"/>
      <c r="H199" s="248"/>
      <c r="I199" s="235"/>
      <c r="J199" s="235"/>
      <c r="K199" s="235"/>
      <c r="L199" s="235"/>
    </row>
    <row r="200" spans="2:12" ht="12.75">
      <c r="B200" s="252"/>
      <c r="C200" s="248"/>
      <c r="D200" s="247"/>
      <c r="E200" s="247"/>
      <c r="F200" s="247"/>
      <c r="G200" s="248"/>
      <c r="H200" s="248"/>
      <c r="I200" s="235"/>
      <c r="J200" s="235"/>
      <c r="K200" s="235"/>
      <c r="L200" s="235"/>
    </row>
    <row r="201" spans="2:12" ht="12.75">
      <c r="B201" s="252"/>
      <c r="C201" s="248"/>
      <c r="D201" s="247"/>
      <c r="E201" s="247"/>
      <c r="F201" s="247"/>
      <c r="G201" s="248"/>
      <c r="H201" s="248"/>
      <c r="I201" s="235"/>
      <c r="J201" s="235"/>
      <c r="K201" s="235"/>
      <c r="L201" s="235"/>
    </row>
    <row r="202" spans="2:12" ht="12.75">
      <c r="B202" s="252"/>
      <c r="C202" s="248"/>
      <c r="D202" s="247"/>
      <c r="E202" s="247"/>
      <c r="F202" s="247"/>
      <c r="G202" s="248"/>
      <c r="H202" s="248"/>
      <c r="I202" s="235"/>
      <c r="J202" s="235"/>
      <c r="K202" s="235"/>
      <c r="L202" s="235"/>
    </row>
    <row r="203" spans="2:12" ht="12.75">
      <c r="B203" s="252"/>
      <c r="C203" s="248"/>
      <c r="D203" s="247"/>
      <c r="E203" s="247"/>
      <c r="F203" s="247"/>
      <c r="G203" s="248"/>
      <c r="H203" s="248"/>
      <c r="I203" s="235"/>
      <c r="J203" s="235"/>
      <c r="K203" s="235"/>
      <c r="L203" s="235"/>
    </row>
    <row r="204" spans="2:12" ht="12.75">
      <c r="B204" s="252"/>
      <c r="C204" s="248"/>
      <c r="D204" s="247"/>
      <c r="E204" s="247"/>
      <c r="F204" s="247"/>
      <c r="G204" s="248"/>
      <c r="H204" s="248"/>
      <c r="I204" s="235"/>
      <c r="J204" s="235"/>
      <c r="K204" s="235"/>
      <c r="L204" s="235"/>
    </row>
    <row r="205" spans="2:12" ht="12.75">
      <c r="B205" s="252"/>
      <c r="C205" s="248"/>
      <c r="D205" s="247"/>
      <c r="E205" s="247"/>
      <c r="F205" s="247"/>
      <c r="G205" s="248"/>
      <c r="H205" s="248"/>
      <c r="I205" s="235"/>
      <c r="J205" s="235"/>
      <c r="K205" s="235"/>
      <c r="L205" s="235"/>
    </row>
    <row r="206" spans="2:12" ht="12.75">
      <c r="B206" s="252"/>
      <c r="C206" s="248"/>
      <c r="D206" s="247"/>
      <c r="E206" s="247"/>
      <c r="F206" s="247"/>
      <c r="G206" s="248"/>
      <c r="H206" s="248"/>
      <c r="I206" s="235"/>
      <c r="J206" s="235"/>
      <c r="K206" s="235"/>
      <c r="L206" s="235"/>
    </row>
    <row r="207" spans="2:12" ht="12.75">
      <c r="B207" s="252"/>
      <c r="C207" s="248"/>
      <c r="D207" s="247"/>
      <c r="E207" s="247"/>
      <c r="F207" s="247"/>
      <c r="G207" s="248"/>
      <c r="H207" s="248"/>
      <c r="I207" s="235"/>
      <c r="J207" s="235"/>
      <c r="K207" s="235"/>
      <c r="L207" s="235"/>
    </row>
    <row r="208" spans="2:12" ht="12.75">
      <c r="B208" s="252"/>
      <c r="C208" s="248"/>
      <c r="D208" s="247"/>
      <c r="E208" s="247"/>
      <c r="F208" s="247"/>
      <c r="G208" s="248"/>
      <c r="H208" s="248"/>
      <c r="I208" s="235"/>
      <c r="J208" s="235"/>
      <c r="K208" s="235"/>
      <c r="L208" s="235"/>
    </row>
    <row r="209" spans="2:12" ht="12.75">
      <c r="B209" s="252"/>
      <c r="C209" s="248"/>
      <c r="D209" s="247"/>
      <c r="E209" s="247"/>
      <c r="F209" s="247"/>
      <c r="G209" s="248"/>
      <c r="H209" s="248"/>
      <c r="I209" s="235"/>
      <c r="J209" s="235"/>
      <c r="K209" s="235"/>
      <c r="L209" s="235"/>
    </row>
    <row r="210" spans="2:12" ht="12.75">
      <c r="B210" s="252"/>
      <c r="C210" s="248"/>
      <c r="D210" s="247"/>
      <c r="E210" s="247"/>
      <c r="F210" s="247"/>
      <c r="G210" s="248"/>
      <c r="H210" s="248"/>
      <c r="I210" s="235"/>
      <c r="J210" s="235"/>
      <c r="K210" s="235"/>
      <c r="L210" s="235"/>
    </row>
    <row r="211" spans="2:12" ht="12.75">
      <c r="B211" s="252"/>
      <c r="C211" s="248"/>
      <c r="D211" s="247"/>
      <c r="E211" s="247"/>
      <c r="F211" s="247"/>
      <c r="G211" s="248"/>
      <c r="H211" s="248"/>
      <c r="I211" s="235"/>
      <c r="J211" s="235"/>
      <c r="K211" s="235"/>
      <c r="L211" s="235"/>
    </row>
    <row r="212" spans="2:12" ht="12.75">
      <c r="B212" s="252"/>
      <c r="C212" s="248"/>
      <c r="D212" s="247"/>
      <c r="E212" s="247"/>
      <c r="F212" s="247"/>
      <c r="G212" s="248"/>
      <c r="H212" s="248"/>
      <c r="I212" s="235"/>
      <c r="J212" s="235"/>
      <c r="K212" s="235"/>
      <c r="L212" s="235"/>
    </row>
    <row r="213" spans="2:12" ht="12.75">
      <c r="B213" s="252"/>
      <c r="C213" s="248"/>
      <c r="D213" s="247"/>
      <c r="E213" s="247"/>
      <c r="F213" s="247"/>
      <c r="G213" s="248"/>
      <c r="H213" s="248"/>
      <c r="I213" s="235"/>
      <c r="J213" s="235"/>
      <c r="K213" s="235"/>
      <c r="L213" s="235"/>
    </row>
    <row r="214" spans="2:12" ht="12.75">
      <c r="B214" s="252"/>
      <c r="C214" s="248"/>
      <c r="D214" s="247"/>
      <c r="E214" s="247"/>
      <c r="F214" s="247"/>
      <c r="G214" s="248"/>
      <c r="H214" s="248"/>
      <c r="I214" s="235"/>
      <c r="J214" s="235"/>
      <c r="K214" s="235"/>
      <c r="L214" s="235"/>
    </row>
    <row r="215" spans="2:12" ht="12.75">
      <c r="B215" s="252"/>
      <c r="C215" s="248"/>
      <c r="D215" s="247"/>
      <c r="E215" s="247"/>
      <c r="F215" s="247"/>
      <c r="G215" s="248"/>
      <c r="H215" s="248"/>
      <c r="I215" s="235"/>
      <c r="J215" s="235"/>
      <c r="K215" s="235"/>
      <c r="L215" s="235"/>
    </row>
    <row r="216" spans="2:12" ht="12.75">
      <c r="B216" s="252"/>
      <c r="C216" s="248"/>
      <c r="D216" s="247"/>
      <c r="E216" s="247"/>
      <c r="F216" s="247"/>
      <c r="G216" s="248"/>
      <c r="H216" s="248"/>
      <c r="I216" s="235"/>
      <c r="J216" s="235"/>
      <c r="K216" s="235"/>
      <c r="L216" s="235"/>
    </row>
    <row r="217" spans="2:12" ht="12.75">
      <c r="B217" s="252"/>
      <c r="C217" s="248"/>
      <c r="D217" s="247"/>
      <c r="E217" s="247"/>
      <c r="F217" s="247"/>
      <c r="G217" s="248"/>
      <c r="H217" s="248"/>
      <c r="I217" s="235"/>
      <c r="J217" s="235"/>
      <c r="K217" s="235"/>
      <c r="L217" s="235"/>
    </row>
    <row r="218" spans="2:12" ht="12.75">
      <c r="B218" s="252"/>
      <c r="C218" s="248"/>
      <c r="D218" s="247"/>
      <c r="E218" s="247"/>
      <c r="F218" s="247"/>
      <c r="G218" s="248"/>
      <c r="H218" s="248"/>
      <c r="I218" s="235"/>
      <c r="J218" s="235"/>
      <c r="K218" s="235"/>
      <c r="L218" s="235"/>
    </row>
    <row r="219" spans="2:12" ht="12.75">
      <c r="B219" s="252"/>
      <c r="C219" s="248"/>
      <c r="D219" s="247"/>
      <c r="E219" s="247"/>
      <c r="F219" s="247"/>
      <c r="G219" s="248"/>
      <c r="H219" s="248"/>
      <c r="I219" s="235"/>
      <c r="J219" s="235"/>
      <c r="K219" s="235"/>
      <c r="L219" s="235"/>
    </row>
    <row r="220" spans="2:12" ht="12.75">
      <c r="B220" s="252"/>
      <c r="C220" s="248"/>
      <c r="D220" s="247"/>
      <c r="I220" s="235"/>
      <c r="J220" s="235"/>
      <c r="K220" s="235"/>
      <c r="L220" s="235"/>
    </row>
    <row r="221" spans="2:12" ht="12.75">
      <c r="B221" s="252"/>
      <c r="C221" s="248"/>
      <c r="D221" s="247"/>
      <c r="I221" s="235"/>
      <c r="J221" s="235"/>
      <c r="K221" s="235"/>
      <c r="L221" s="235"/>
    </row>
    <row r="222" spans="2:12" ht="12.75">
      <c r="B222" s="252"/>
      <c r="C222" s="248"/>
      <c r="D222" s="247"/>
      <c r="I222" s="235"/>
      <c r="J222" s="235"/>
      <c r="K222" s="235"/>
      <c r="L222" s="235"/>
    </row>
    <row r="223" spans="2:11" ht="12.75">
      <c r="B223" s="252"/>
      <c r="C223" s="248"/>
      <c r="D223" s="247"/>
      <c r="I223" s="235"/>
      <c r="J223" s="235"/>
      <c r="K223" s="235"/>
    </row>
    <row r="224" spans="2:11" ht="12.75">
      <c r="B224" s="252"/>
      <c r="C224" s="248"/>
      <c r="D224" s="247"/>
      <c r="I224" s="235"/>
      <c r="J224" s="235"/>
      <c r="K224" s="235"/>
    </row>
    <row r="225" spans="2:11" ht="12.75">
      <c r="B225" s="252"/>
      <c r="C225" s="248"/>
      <c r="D225" s="247"/>
      <c r="I225" s="235"/>
      <c r="J225" s="235"/>
      <c r="K225" s="235"/>
    </row>
    <row r="226" spans="2:11" ht="12.75">
      <c r="B226" s="252"/>
      <c r="C226" s="248"/>
      <c r="D226" s="247"/>
      <c r="I226" s="235"/>
      <c r="J226" s="235"/>
      <c r="K226" s="235"/>
    </row>
    <row r="227" spans="2:11" ht="12.75">
      <c r="B227" s="252"/>
      <c r="C227" s="248"/>
      <c r="D227" s="247"/>
      <c r="I227" s="235"/>
      <c r="J227" s="235"/>
      <c r="K227" s="235"/>
    </row>
    <row r="228" spans="2:11" ht="12.75">
      <c r="B228" s="252"/>
      <c r="C228" s="248"/>
      <c r="D228" s="247"/>
      <c r="I228" s="235"/>
      <c r="J228" s="235"/>
      <c r="K228" s="235"/>
    </row>
    <row r="229" spans="2:11" ht="12.75">
      <c r="B229" s="252"/>
      <c r="C229" s="248"/>
      <c r="D229" s="247"/>
      <c r="I229" s="235"/>
      <c r="J229" s="235"/>
      <c r="K229" s="235"/>
    </row>
    <row r="230" spans="2:11" ht="12.75">
      <c r="B230" s="252"/>
      <c r="C230" s="248"/>
      <c r="D230" s="247"/>
      <c r="I230" s="235"/>
      <c r="J230" s="235"/>
      <c r="K230" s="235"/>
    </row>
    <row r="231" spans="2:11" ht="12.75">
      <c r="B231" s="252"/>
      <c r="C231" s="248"/>
      <c r="D231" s="247"/>
      <c r="I231" s="235"/>
      <c r="J231" s="235"/>
      <c r="K231" s="235"/>
    </row>
    <row r="232" spans="2:11" ht="12.75">
      <c r="B232" s="252"/>
      <c r="C232" s="248"/>
      <c r="D232" s="247"/>
      <c r="I232" s="235"/>
      <c r="J232" s="235"/>
      <c r="K232" s="235"/>
    </row>
    <row r="233" spans="2:11" ht="12.75">
      <c r="B233" s="252"/>
      <c r="C233" s="248"/>
      <c r="D233" s="247"/>
      <c r="I233" s="235"/>
      <c r="J233" s="235"/>
      <c r="K233" s="235"/>
    </row>
    <row r="234" spans="2:11" ht="12.75">
      <c r="B234" s="252"/>
      <c r="C234" s="248"/>
      <c r="D234" s="247"/>
      <c r="I234" s="235"/>
      <c r="J234" s="235"/>
      <c r="K234" s="235"/>
    </row>
    <row r="235" spans="2:11" ht="12.75">
      <c r="B235" s="252"/>
      <c r="C235" s="248"/>
      <c r="D235" s="247"/>
      <c r="I235" s="235"/>
      <c r="J235" s="235"/>
      <c r="K235" s="235"/>
    </row>
    <row r="236" spans="2:11" ht="12.75">
      <c r="B236" s="252"/>
      <c r="C236" s="248"/>
      <c r="D236" s="247"/>
      <c r="I236" s="235"/>
      <c r="J236" s="235"/>
      <c r="K236" s="235"/>
    </row>
    <row r="237" spans="2:11" ht="12.75">
      <c r="B237" s="252"/>
      <c r="C237" s="248"/>
      <c r="D237" s="247"/>
      <c r="I237" s="235"/>
      <c r="J237" s="235"/>
      <c r="K237" s="235"/>
    </row>
    <row r="238" spans="2:11" ht="12.75">
      <c r="B238" s="252"/>
      <c r="C238" s="248"/>
      <c r="D238" s="247"/>
      <c r="I238" s="235"/>
      <c r="J238" s="235"/>
      <c r="K238" s="235"/>
    </row>
    <row r="239" spans="2:11" ht="12.75">
      <c r="B239" s="252"/>
      <c r="C239" s="248"/>
      <c r="D239" s="247"/>
      <c r="I239" s="235"/>
      <c r="J239" s="235"/>
      <c r="K239" s="235"/>
    </row>
    <row r="240" spans="2:11" ht="12.75">
      <c r="B240" s="252"/>
      <c r="C240" s="248"/>
      <c r="D240" s="247"/>
      <c r="I240" s="235"/>
      <c r="J240" s="235"/>
      <c r="K240" s="235"/>
    </row>
    <row r="241" spans="2:10" ht="12.75">
      <c r="B241" s="252"/>
      <c r="C241" s="248"/>
      <c r="D241" s="247"/>
      <c r="I241" s="235"/>
      <c r="J241" s="235"/>
    </row>
    <row r="242" spans="2:10" ht="12.75">
      <c r="B242" s="252"/>
      <c r="C242" s="248"/>
      <c r="D242" s="247"/>
      <c r="I242" s="235"/>
      <c r="J242" s="235"/>
    </row>
    <row r="243" spans="2:10" ht="12.75">
      <c r="B243" s="252"/>
      <c r="C243" s="248"/>
      <c r="D243" s="247"/>
      <c r="I243" s="235"/>
      <c r="J243" s="235"/>
    </row>
    <row r="244" spans="2:10" ht="12.75">
      <c r="B244" s="252"/>
      <c r="C244" s="248"/>
      <c r="D244" s="247"/>
      <c r="I244" s="235"/>
      <c r="J244" s="235"/>
    </row>
    <row r="245" spans="2:10" ht="12.75">
      <c r="B245" s="252"/>
      <c r="C245" s="248"/>
      <c r="D245" s="247"/>
      <c r="I245" s="235"/>
      <c r="J245" s="235"/>
    </row>
    <row r="246" spans="2:10" ht="12.75">
      <c r="B246" s="252"/>
      <c r="C246" s="248"/>
      <c r="D246" s="247"/>
      <c r="I246" s="235"/>
      <c r="J246" s="235"/>
    </row>
    <row r="247" spans="2:10" ht="12.75">
      <c r="B247" s="252"/>
      <c r="C247" s="248"/>
      <c r="D247" s="247"/>
      <c r="I247" s="235"/>
      <c r="J247" s="235"/>
    </row>
    <row r="248" spans="2:10" ht="12.75">
      <c r="B248" s="252"/>
      <c r="C248" s="248"/>
      <c r="D248" s="247"/>
      <c r="I248" s="235"/>
      <c r="J248" s="235"/>
    </row>
    <row r="249" spans="2:10" ht="12.75">
      <c r="B249" s="252"/>
      <c r="C249" s="248"/>
      <c r="D249" s="247"/>
      <c r="I249" s="235"/>
      <c r="J249" s="235"/>
    </row>
    <row r="250" spans="2:10" ht="12.75">
      <c r="B250" s="252"/>
      <c r="C250" s="248"/>
      <c r="D250" s="247"/>
      <c r="I250" s="235"/>
      <c r="J250" s="235"/>
    </row>
    <row r="251" spans="2:10" ht="12.75">
      <c r="B251" s="252"/>
      <c r="C251" s="248"/>
      <c r="D251" s="247"/>
      <c r="I251" s="235"/>
      <c r="J251" s="235"/>
    </row>
    <row r="252" spans="2:10" ht="12.75">
      <c r="B252" s="252"/>
      <c r="C252" s="248"/>
      <c r="D252" s="247"/>
      <c r="I252" s="235"/>
      <c r="J252" s="235"/>
    </row>
    <row r="253" spans="2:10" ht="12.75">
      <c r="B253" s="252"/>
      <c r="C253" s="248"/>
      <c r="D253" s="247"/>
      <c r="I253" s="235"/>
      <c r="J253" s="235"/>
    </row>
    <row r="254" spans="2:10" ht="12.75">
      <c r="B254" s="252"/>
      <c r="C254" s="248"/>
      <c r="D254" s="247"/>
      <c r="I254" s="235"/>
      <c r="J254" s="235"/>
    </row>
    <row r="255" spans="2:10" ht="12.75">
      <c r="B255" s="252"/>
      <c r="C255" s="248"/>
      <c r="D255" s="247"/>
      <c r="I255" s="235"/>
      <c r="J255" s="235"/>
    </row>
    <row r="256" spans="2:10" ht="12.75">
      <c r="B256" s="252"/>
      <c r="C256" s="248"/>
      <c r="D256" s="247"/>
      <c r="I256" s="235"/>
      <c r="J256" s="235"/>
    </row>
    <row r="257" spans="2:10" ht="12.75">
      <c r="B257" s="252"/>
      <c r="C257" s="248"/>
      <c r="D257" s="247"/>
      <c r="I257" s="235"/>
      <c r="J257" s="235"/>
    </row>
    <row r="258" spans="2:10" ht="12.75">
      <c r="B258" s="252"/>
      <c r="C258" s="248"/>
      <c r="D258" s="247"/>
      <c r="I258" s="235"/>
      <c r="J258" s="235"/>
    </row>
    <row r="259" spans="2:10" ht="12.75">
      <c r="B259" s="252"/>
      <c r="C259" s="248"/>
      <c r="D259" s="247"/>
      <c r="I259" s="235"/>
      <c r="J259" s="235"/>
    </row>
    <row r="260" spans="2:10" ht="12.75">
      <c r="B260" s="252"/>
      <c r="C260" s="248"/>
      <c r="D260" s="247"/>
      <c r="I260" s="235"/>
      <c r="J260" s="235"/>
    </row>
    <row r="261" spans="2:10" ht="12.75">
      <c r="B261" s="252"/>
      <c r="C261" s="248"/>
      <c r="D261" s="247"/>
      <c r="I261" s="235"/>
      <c r="J261" s="235"/>
    </row>
    <row r="262" spans="2:10" ht="12.75">
      <c r="B262" s="252"/>
      <c r="C262" s="248"/>
      <c r="D262" s="247"/>
      <c r="I262" s="235"/>
      <c r="J262" s="235"/>
    </row>
    <row r="263" spans="2:10" ht="12.75">
      <c r="B263" s="252"/>
      <c r="C263" s="248"/>
      <c r="D263" s="247"/>
      <c r="I263" s="235"/>
      <c r="J263" s="235"/>
    </row>
    <row r="264" spans="2:10" ht="12.75">
      <c r="B264" s="252"/>
      <c r="C264" s="248"/>
      <c r="D264" s="247"/>
      <c r="I264" s="235"/>
      <c r="J264" s="235"/>
    </row>
    <row r="265" spans="2:10" ht="12.75">
      <c r="B265" s="252"/>
      <c r="C265" s="248"/>
      <c r="D265" s="247"/>
      <c r="I265" s="235"/>
      <c r="J265" s="235"/>
    </row>
    <row r="266" spans="2:10" ht="12.75">
      <c r="B266" s="252"/>
      <c r="C266" s="248"/>
      <c r="D266" s="247"/>
      <c r="I266" s="235"/>
      <c r="J266" s="235"/>
    </row>
    <row r="267" spans="2:10" ht="12.75">
      <c r="B267" s="252"/>
      <c r="C267" s="248"/>
      <c r="D267" s="247"/>
      <c r="I267" s="235"/>
      <c r="J267" s="235"/>
    </row>
    <row r="268" spans="2:10" ht="12.75">
      <c r="B268" s="252"/>
      <c r="C268" s="248"/>
      <c r="D268" s="247"/>
      <c r="I268" s="235"/>
      <c r="J268" s="235"/>
    </row>
    <row r="269" spans="2:10" ht="12.75">
      <c r="B269" s="252"/>
      <c r="C269" s="248"/>
      <c r="D269" s="247"/>
      <c r="I269" s="235"/>
      <c r="J269" s="235"/>
    </row>
    <row r="270" spans="2:10" ht="12.75">
      <c r="B270" s="252"/>
      <c r="C270" s="248"/>
      <c r="D270" s="247"/>
      <c r="I270" s="235"/>
      <c r="J270" s="235"/>
    </row>
    <row r="271" spans="2:10" ht="12.75">
      <c r="B271" s="252"/>
      <c r="C271" s="248"/>
      <c r="D271" s="247"/>
      <c r="I271" s="235"/>
      <c r="J271" s="235"/>
    </row>
    <row r="272" spans="2:10" ht="12.75">
      <c r="B272" s="252"/>
      <c r="C272" s="248"/>
      <c r="D272" s="247"/>
      <c r="I272" s="235"/>
      <c r="J272" s="235"/>
    </row>
    <row r="273" spans="2:10" ht="12.75">
      <c r="B273" s="252"/>
      <c r="C273" s="248"/>
      <c r="D273" s="247"/>
      <c r="I273" s="235"/>
      <c r="J273" s="235"/>
    </row>
    <row r="274" spans="2:10" ht="12.75">
      <c r="B274" s="252"/>
      <c r="C274" s="248"/>
      <c r="D274" s="247"/>
      <c r="I274" s="235"/>
      <c r="J274" s="235"/>
    </row>
    <row r="275" spans="2:10" ht="12.75">
      <c r="B275" s="252"/>
      <c r="C275" s="248"/>
      <c r="D275" s="247"/>
      <c r="I275" s="235"/>
      <c r="J275" s="235"/>
    </row>
    <row r="276" spans="2:10" ht="12.75">
      <c r="B276" s="252"/>
      <c r="C276" s="248"/>
      <c r="D276" s="247"/>
      <c r="I276" s="235"/>
      <c r="J276" s="235"/>
    </row>
    <row r="277" spans="2:10" ht="12.75">
      <c r="B277" s="252"/>
      <c r="C277" s="248"/>
      <c r="D277" s="247"/>
      <c r="I277" s="235"/>
      <c r="J277" s="235"/>
    </row>
    <row r="278" spans="2:10" ht="12.75">
      <c r="B278" s="252"/>
      <c r="C278" s="248"/>
      <c r="D278" s="247"/>
      <c r="I278" s="235"/>
      <c r="J278" s="235"/>
    </row>
    <row r="279" spans="2:10" ht="12.75">
      <c r="B279" s="252"/>
      <c r="C279" s="248"/>
      <c r="D279" s="247"/>
      <c r="I279" s="235"/>
      <c r="J279" s="235"/>
    </row>
    <row r="280" spans="2:10" ht="12.75">
      <c r="B280" s="252"/>
      <c r="C280" s="248"/>
      <c r="D280" s="247"/>
      <c r="I280" s="235"/>
      <c r="J280" s="235"/>
    </row>
    <row r="281" spans="2:10" ht="12.75">
      <c r="B281" s="252"/>
      <c r="C281" s="248"/>
      <c r="D281" s="247"/>
      <c r="I281" s="235"/>
      <c r="J281" s="235"/>
    </row>
    <row r="282" spans="2:10" ht="12.75">
      <c r="B282" s="252"/>
      <c r="C282" s="248"/>
      <c r="D282" s="247"/>
      <c r="I282" s="235"/>
      <c r="J282" s="235"/>
    </row>
    <row r="283" spans="2:10" ht="12.75">
      <c r="B283" s="252"/>
      <c r="C283" s="248"/>
      <c r="D283" s="247"/>
      <c r="I283" s="235"/>
      <c r="J283" s="235"/>
    </row>
    <row r="284" spans="2:10" ht="12.75">
      <c r="B284" s="252"/>
      <c r="C284" s="248"/>
      <c r="D284" s="247"/>
      <c r="I284" s="235"/>
      <c r="J284" s="235"/>
    </row>
    <row r="285" spans="2:10" ht="12.75">
      <c r="B285" s="252"/>
      <c r="C285" s="248"/>
      <c r="D285" s="247"/>
      <c r="I285" s="235"/>
      <c r="J285" s="235"/>
    </row>
    <row r="286" spans="2:10" ht="12.75">
      <c r="B286" s="252"/>
      <c r="C286" s="248"/>
      <c r="D286" s="247"/>
      <c r="I286" s="235"/>
      <c r="J286" s="235"/>
    </row>
    <row r="287" spans="2:10" ht="12.75">
      <c r="B287" s="252"/>
      <c r="C287" s="248"/>
      <c r="D287" s="247"/>
      <c r="I287" s="235"/>
      <c r="J287" s="235"/>
    </row>
    <row r="288" spans="2:10" ht="12.75">
      <c r="B288" s="252"/>
      <c r="C288" s="248"/>
      <c r="D288" s="247"/>
      <c r="I288" s="235"/>
      <c r="J288" s="235"/>
    </row>
    <row r="289" spans="2:10" ht="12.75">
      <c r="B289" s="252"/>
      <c r="C289" s="248"/>
      <c r="D289" s="247"/>
      <c r="I289" s="235"/>
      <c r="J289" s="235"/>
    </row>
    <row r="290" spans="2:10" ht="12.75">
      <c r="B290" s="252"/>
      <c r="C290" s="248"/>
      <c r="D290" s="247"/>
      <c r="I290" s="235"/>
      <c r="J290" s="235"/>
    </row>
    <row r="291" spans="2:10" ht="12.75">
      <c r="B291" s="252"/>
      <c r="C291" s="248"/>
      <c r="D291" s="247"/>
      <c r="I291" s="235"/>
      <c r="J291" s="235"/>
    </row>
    <row r="292" spans="2:10" ht="12.75">
      <c r="B292" s="252"/>
      <c r="C292" s="248"/>
      <c r="D292" s="247"/>
      <c r="I292" s="235"/>
      <c r="J292" s="235"/>
    </row>
    <row r="293" spans="2:10" ht="12.75">
      <c r="B293" s="252"/>
      <c r="C293" s="248"/>
      <c r="D293" s="247"/>
      <c r="I293" s="235"/>
      <c r="J293" s="235"/>
    </row>
    <row r="294" spans="2:10" ht="12.75">
      <c r="B294" s="252"/>
      <c r="C294" s="248"/>
      <c r="D294" s="247"/>
      <c r="I294" s="235"/>
      <c r="J294" s="235"/>
    </row>
    <row r="295" spans="2:10" ht="12.75">
      <c r="B295" s="252"/>
      <c r="C295" s="248"/>
      <c r="D295" s="247"/>
      <c r="I295" s="235"/>
      <c r="J295" s="235"/>
    </row>
    <row r="296" spans="2:10" ht="12.75">
      <c r="B296" s="252"/>
      <c r="C296" s="248"/>
      <c r="D296" s="247"/>
      <c r="I296" s="235"/>
      <c r="J296" s="235"/>
    </row>
    <row r="297" spans="2:10" ht="12.75">
      <c r="B297" s="252"/>
      <c r="C297" s="248"/>
      <c r="D297" s="247"/>
      <c r="I297" s="235"/>
      <c r="J297" s="235"/>
    </row>
    <row r="298" spans="2:10" ht="12.75">
      <c r="B298" s="252"/>
      <c r="C298" s="248"/>
      <c r="D298" s="247"/>
      <c r="I298" s="235"/>
      <c r="J298" s="235"/>
    </row>
    <row r="299" spans="2:10" ht="12.75">
      <c r="B299" s="252"/>
      <c r="C299" s="248"/>
      <c r="D299" s="247"/>
      <c r="I299" s="235"/>
      <c r="J299" s="235"/>
    </row>
    <row r="300" spans="9:10" ht="12.75">
      <c r="I300" s="235"/>
      <c r="J300" s="235"/>
    </row>
    <row r="301" spans="9:10" ht="12.75">
      <c r="I301" s="235"/>
      <c r="J301" s="235"/>
    </row>
    <row r="302" spans="9:10" ht="12.75">
      <c r="I302" s="235"/>
      <c r="J302" s="235"/>
    </row>
    <row r="303" spans="9:10" ht="12.75">
      <c r="I303" s="235"/>
      <c r="J303" s="235"/>
    </row>
    <row r="304" spans="9:10" ht="12.75">
      <c r="I304" s="235"/>
      <c r="J304" s="235"/>
    </row>
    <row r="305" spans="9:10" ht="12.75">
      <c r="I305" s="235"/>
      <c r="J305" s="235"/>
    </row>
    <row r="306" spans="9:10" ht="12.75">
      <c r="I306" s="235"/>
      <c r="J306" s="235"/>
    </row>
    <row r="307" spans="9:10" ht="12.75">
      <c r="I307" s="235"/>
      <c r="J307" s="235"/>
    </row>
    <row r="308" spans="9:10" ht="12.75">
      <c r="I308" s="235"/>
      <c r="J308" s="235"/>
    </row>
    <row r="309" spans="9:10" ht="12.75">
      <c r="I309" s="235"/>
      <c r="J309" s="235"/>
    </row>
    <row r="310" spans="9:10" ht="12.75">
      <c r="I310" s="235"/>
      <c r="J310" s="235"/>
    </row>
    <row r="311" spans="9:10" ht="12.75">
      <c r="I311" s="235"/>
      <c r="J311" s="235"/>
    </row>
    <row r="312" spans="9:10" ht="12.75">
      <c r="I312" s="235"/>
      <c r="J312" s="235"/>
    </row>
    <row r="313" spans="9:10" ht="12.75">
      <c r="I313" s="235"/>
      <c r="J313" s="235"/>
    </row>
    <row r="314" spans="9:10" ht="12.75">
      <c r="I314" s="235"/>
      <c r="J314" s="235"/>
    </row>
    <row r="315" spans="9:10" ht="12.75">
      <c r="I315" s="235"/>
      <c r="J315" s="235"/>
    </row>
    <row r="316" spans="9:10" ht="12.75">
      <c r="I316" s="235"/>
      <c r="J316" s="235"/>
    </row>
    <row r="317" spans="9:10" ht="12.75">
      <c r="I317" s="235"/>
      <c r="J317" s="235"/>
    </row>
    <row r="318" spans="9:10" ht="12.75">
      <c r="I318" s="235"/>
      <c r="J318" s="235"/>
    </row>
    <row r="319" spans="9:10" ht="12.75">
      <c r="I319" s="235"/>
      <c r="J319" s="235"/>
    </row>
    <row r="320" spans="9:10" ht="12.75">
      <c r="I320" s="235"/>
      <c r="J320" s="235"/>
    </row>
    <row r="321" spans="9:10" ht="12.75">
      <c r="I321" s="235"/>
      <c r="J321" s="235"/>
    </row>
    <row r="322" spans="9:10" ht="12.75">
      <c r="I322" s="235"/>
      <c r="J322" s="235"/>
    </row>
    <row r="323" spans="9:10" ht="12.75">
      <c r="I323" s="235"/>
      <c r="J323" s="235"/>
    </row>
    <row r="324" ht="12.75">
      <c r="I324" s="235"/>
    </row>
    <row r="325" ht="12.75">
      <c r="I325" s="235"/>
    </row>
    <row r="326" ht="12.75">
      <c r="I326" s="235"/>
    </row>
    <row r="327" ht="12.75">
      <c r="I327" s="235"/>
    </row>
    <row r="328" ht="12.75">
      <c r="I328" s="235"/>
    </row>
    <row r="329" ht="12.75">
      <c r="I329" s="235"/>
    </row>
    <row r="330" ht="12.75">
      <c r="I330" s="235"/>
    </row>
    <row r="331" ht="12.75">
      <c r="I331" s="235"/>
    </row>
    <row r="332" ht="12.75">
      <c r="I332" s="235"/>
    </row>
    <row r="333" ht="12.75">
      <c r="I333" s="235"/>
    </row>
    <row r="334" ht="12.75">
      <c r="I334" s="235"/>
    </row>
    <row r="335" ht="12.75">
      <c r="I335" s="235"/>
    </row>
    <row r="336" ht="12.75">
      <c r="I336" s="235"/>
    </row>
    <row r="337" ht="12.75">
      <c r="I337" s="235"/>
    </row>
    <row r="338" ht="12.75">
      <c r="I338" s="235"/>
    </row>
    <row r="339" ht="12.75">
      <c r="I339" s="235"/>
    </row>
    <row r="340" ht="12.75">
      <c r="I340" s="235"/>
    </row>
    <row r="341" ht="12.75">
      <c r="I341" s="235"/>
    </row>
    <row r="342" ht="12.75">
      <c r="I342" s="235"/>
    </row>
    <row r="343" ht="12.75">
      <c r="I343" s="235"/>
    </row>
    <row r="344" ht="12.75">
      <c r="I344" s="235"/>
    </row>
    <row r="345" ht="12.75">
      <c r="I345" s="235"/>
    </row>
    <row r="346" ht="12.75">
      <c r="I346" s="235"/>
    </row>
    <row r="347" ht="12.75">
      <c r="I347" s="235"/>
    </row>
    <row r="348" ht="12.75">
      <c r="I348" s="235"/>
    </row>
    <row r="349" ht="12.75">
      <c r="I349" s="235"/>
    </row>
    <row r="350" ht="12.75">
      <c r="I350" s="235"/>
    </row>
    <row r="351" ht="12.75">
      <c r="I351" s="235"/>
    </row>
    <row r="352" ht="12.75">
      <c r="I352" s="235"/>
    </row>
    <row r="353" ht="12.75">
      <c r="I353" s="235"/>
    </row>
    <row r="354" ht="12.75">
      <c r="I354" s="235"/>
    </row>
    <row r="355" ht="12.75">
      <c r="I355" s="235"/>
    </row>
    <row r="356" ht="12.75">
      <c r="I356" s="235"/>
    </row>
    <row r="357" ht="12.75">
      <c r="I357" s="235"/>
    </row>
    <row r="358" ht="12.75">
      <c r="I358" s="235"/>
    </row>
    <row r="359" ht="12.75">
      <c r="I359" s="235"/>
    </row>
    <row r="360" ht="12.75">
      <c r="I360" s="235"/>
    </row>
    <row r="361" ht="12.75">
      <c r="I361" s="235"/>
    </row>
    <row r="362" ht="12.75">
      <c r="I362" s="235"/>
    </row>
    <row r="363" ht="12.75">
      <c r="I363" s="235"/>
    </row>
    <row r="364" ht="12.75">
      <c r="I364" s="235"/>
    </row>
    <row r="365" ht="12.75">
      <c r="I365" s="235"/>
    </row>
    <row r="366" ht="12.75">
      <c r="I366" s="235"/>
    </row>
    <row r="367" ht="12.75">
      <c r="I367" s="235"/>
    </row>
    <row r="368" ht="12.75">
      <c r="I368" s="235"/>
    </row>
    <row r="369" ht="12.75">
      <c r="I369" s="235"/>
    </row>
    <row r="370" ht="12.75">
      <c r="I370" s="235"/>
    </row>
    <row r="371" ht="12.75">
      <c r="I371" s="235"/>
    </row>
    <row r="372" ht="12.75">
      <c r="I372" s="235"/>
    </row>
    <row r="373" ht="12.75">
      <c r="I373" s="235"/>
    </row>
    <row r="374" ht="12.75">
      <c r="I374" s="235"/>
    </row>
    <row r="375" ht="12.75">
      <c r="I375" s="235"/>
    </row>
    <row r="376" ht="12.75">
      <c r="I376" s="235"/>
    </row>
    <row r="377" ht="12.75">
      <c r="I377" s="235"/>
    </row>
    <row r="378" ht="12.75">
      <c r="I378" s="235"/>
    </row>
    <row r="379" ht="12.75">
      <c r="I379" s="235"/>
    </row>
    <row r="380" ht="12.75">
      <c r="I380" s="235"/>
    </row>
    <row r="381" ht="12.75">
      <c r="I381" s="235"/>
    </row>
    <row r="382" ht="12.75">
      <c r="I382" s="235"/>
    </row>
    <row r="383" ht="12.75">
      <c r="I383" s="235"/>
    </row>
    <row r="384" ht="12.75">
      <c r="I384" s="235"/>
    </row>
    <row r="385" ht="12.75">
      <c r="I385" s="235"/>
    </row>
    <row r="386" ht="12.75">
      <c r="I386" s="235"/>
    </row>
    <row r="387" ht="12.75">
      <c r="I387" s="235"/>
    </row>
    <row r="388" ht="12.75">
      <c r="I388" s="235"/>
    </row>
    <row r="389" ht="12.75">
      <c r="I389" s="235"/>
    </row>
    <row r="390" ht="12.75">
      <c r="I390" s="235"/>
    </row>
    <row r="391" ht="12.75">
      <c r="I391" s="235"/>
    </row>
    <row r="392" ht="12.75">
      <c r="I392" s="235"/>
    </row>
    <row r="393" ht="12.75">
      <c r="I393" s="235"/>
    </row>
    <row r="394" ht="12.75">
      <c r="I394" s="235"/>
    </row>
    <row r="395" ht="12.75">
      <c r="I395" s="235"/>
    </row>
    <row r="396" ht="12.75">
      <c r="I396" s="235"/>
    </row>
    <row r="397" ht="12.75">
      <c r="I397" s="235"/>
    </row>
    <row r="398" ht="12.75">
      <c r="I398" s="235"/>
    </row>
    <row r="399" ht="12.75">
      <c r="I399" s="235"/>
    </row>
    <row r="400" ht="12.75">
      <c r="I400" s="235"/>
    </row>
    <row r="401" ht="12.75">
      <c r="I401" s="235"/>
    </row>
    <row r="402" ht="12.75">
      <c r="I402" s="235"/>
    </row>
    <row r="403" ht="12.75">
      <c r="I403" s="235"/>
    </row>
    <row r="404" ht="12.75">
      <c r="I404" s="235"/>
    </row>
    <row r="405" ht="12.75">
      <c r="I405" s="235"/>
    </row>
    <row r="406" ht="12.75">
      <c r="I406" s="235"/>
    </row>
  </sheetData>
  <sheetProtection/>
  <mergeCells count="22">
    <mergeCell ref="B6:F7"/>
    <mergeCell ref="G6:H17"/>
    <mergeCell ref="B35:G35"/>
    <mergeCell ref="I35:L35"/>
    <mergeCell ref="B17:C17"/>
    <mergeCell ref="I6:M6"/>
    <mergeCell ref="I7:M7"/>
    <mergeCell ref="B9:F9"/>
    <mergeCell ref="B36:G36"/>
    <mergeCell ref="B19:F19"/>
    <mergeCell ref="H19:L19"/>
    <mergeCell ref="B20:F20"/>
    <mergeCell ref="H22:L30"/>
    <mergeCell ref="B30:C30"/>
    <mergeCell ref="B34:G34"/>
    <mergeCell ref="I34:L34"/>
    <mergeCell ref="B10:F10"/>
    <mergeCell ref="B11:F11"/>
    <mergeCell ref="B12:F12"/>
    <mergeCell ref="B14:C14"/>
    <mergeCell ref="B15:C15"/>
    <mergeCell ref="B16:C16"/>
  </mergeCells>
  <conditionalFormatting sqref="G118">
    <cfRule type="iconSet" priority="7" dxfId="3">
      <iconSet iconSet="3Symbols2">
        <cfvo type="percent" val="0"/>
        <cfvo type="num" val="0"/>
        <cfvo gte="0" type="num" val="0"/>
      </iconSet>
    </cfRule>
  </conditionalFormatting>
  <conditionalFormatting sqref="F16">
    <cfRule type="iconSet" priority="6" dxfId="3">
      <iconSet iconSet="3Symbols2">
        <cfvo type="percent" val="0"/>
        <cfvo type="num" val="0"/>
        <cfvo gte="0" type="num" val="0"/>
      </iconSet>
    </cfRule>
  </conditionalFormatting>
  <conditionalFormatting sqref="F15">
    <cfRule type="iconSet" priority="5" dxfId="3">
      <iconSet iconSet="3Symbols2">
        <cfvo type="percent" val="0"/>
        <cfvo type="num" val="0"/>
        <cfvo gte="0" type="num" val="0"/>
      </iconSet>
    </cfRule>
  </conditionalFormatting>
  <conditionalFormatting sqref="F23:F29">
    <cfRule type="iconSet" priority="4" dxfId="3">
      <iconSet iconSet="3Symbols2">
        <cfvo type="percent" val="0"/>
        <cfvo type="num" val="0"/>
        <cfvo gte="0" type="num" val="0"/>
      </iconSet>
    </cfRule>
  </conditionalFormatting>
  <conditionalFormatting sqref="F30">
    <cfRule type="iconSet" priority="3" dxfId="3">
      <iconSet iconSet="3Symbols2">
        <cfvo type="percent" val="0"/>
        <cfvo type="num" val="0"/>
        <cfvo gte="0" type="num" val="0"/>
      </iconSet>
    </cfRule>
  </conditionalFormatting>
  <conditionalFormatting sqref="G44">
    <cfRule type="iconSet" priority="2" dxfId="3">
      <iconSet iconSet="3Symbols2">
        <cfvo type="percent" val="0"/>
        <cfvo type="num" val="0"/>
        <cfvo gte="0" type="num" val="0"/>
      </iconSet>
    </cfRule>
  </conditionalFormatting>
  <conditionalFormatting sqref="D17:F17">
    <cfRule type="iconSet" priority="1" dxfId="3">
      <iconSet iconSet="3Symbols2">
        <cfvo type="percent" val="0"/>
        <cfvo type="num" val="0"/>
        <cfvo gte="0" type="num" val="0"/>
      </iconSet>
    </cfRule>
  </conditionalFormatting>
  <conditionalFormatting sqref="G45:G117 G38:G43">
    <cfRule type="iconSet" priority="8" dxfId="3">
      <iconSet iconSet="3Symbols2">
        <cfvo type="percent" val="0"/>
        <cfvo type="num" val="0"/>
        <cfvo gte="0" type="num" val="0"/>
      </iconSet>
    </cfRule>
  </conditionalFormatting>
  <dataValidations count="2">
    <dataValidation type="list" allowBlank="1" showInputMessage="1" showErrorMessage="1" sqref="D38:D118">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38:C118"/>
  </dataValidations>
  <printOptions/>
  <pageMargins left="0.2362204724409449" right="0.2362204724409449" top="0.31496062992125984" bottom="0.5118110236220472" header="0.31496062992125984" footer="0.5118110236220472"/>
  <pageSetup fitToHeight="1" fitToWidth="1" orientation="portrait" paperSize="9" scale="35" r:id="rId3"/>
  <drawing r:id="rId2"/>
  <legacyDrawing r:id="rId1"/>
</worksheet>
</file>

<file path=xl/worksheets/sheet8.xml><?xml version="1.0" encoding="utf-8"?>
<worksheet xmlns="http://schemas.openxmlformats.org/spreadsheetml/2006/main" xmlns:r="http://schemas.openxmlformats.org/officeDocument/2006/relationships">
  <sheetPr codeName="Feuil8">
    <tabColor theme="8" tint="-0.24997000396251678"/>
    <pageSetUpPr fitToPage="1"/>
  </sheetPr>
  <dimension ref="A1:IU406"/>
  <sheetViews>
    <sheetView showGridLines="0" zoomScalePageLayoutView="125" workbookViewId="0" topLeftCell="A1">
      <selection activeCell="B2" sqref="B2"/>
    </sheetView>
  </sheetViews>
  <sheetFormatPr defaultColWidth="9.140625" defaultRowHeight="12.75"/>
  <cols>
    <col min="1" max="1" width="1.7109375" style="160" customWidth="1"/>
    <col min="2" max="2" width="36.7109375" style="160" customWidth="1"/>
    <col min="3" max="3" width="10.28125" style="221" customWidth="1"/>
    <col min="4" max="4" width="22.421875" style="164" customWidth="1"/>
    <col min="5" max="5" width="20.8515625" style="164" customWidth="1"/>
    <col min="6" max="6" width="16.140625" style="164" customWidth="1"/>
    <col min="7" max="7" width="15.421875" style="160" customWidth="1"/>
    <col min="8" max="8" width="14.28125" style="160" customWidth="1"/>
    <col min="9" max="9" width="37.00390625" style="165" customWidth="1"/>
    <col min="10" max="10" width="19.00390625" style="160" customWidth="1"/>
    <col min="11" max="11" width="17.421875" style="160" customWidth="1"/>
    <col min="12" max="12" width="23.7109375" style="160" customWidth="1"/>
    <col min="13" max="13" width="21.00390625" style="160" customWidth="1"/>
    <col min="14" max="14" width="31.7109375" style="160" bestFit="1" customWidth="1"/>
    <col min="15" max="15" width="39.140625" style="160" hidden="1" customWidth="1"/>
    <col min="16" max="16" width="16.8515625" style="160" hidden="1" customWidth="1"/>
    <col min="17" max="17" width="18.28125" style="160" hidden="1" customWidth="1"/>
    <col min="18" max="18" width="14.7109375" style="160" customWidth="1"/>
    <col min="19" max="19" width="22.421875" style="160" bestFit="1" customWidth="1"/>
    <col min="20" max="20" width="22.7109375" style="160" bestFit="1" customWidth="1"/>
    <col min="21" max="21" width="20.8515625" style="160" bestFit="1" customWidth="1"/>
    <col min="22" max="22" width="26.57421875" style="160" bestFit="1" customWidth="1"/>
    <col min="23" max="23" width="19.28125" style="160" bestFit="1" customWidth="1"/>
    <col min="24" max="24" width="11.7109375" style="160" bestFit="1" customWidth="1"/>
    <col min="25" max="16384" width="9.140625" style="160" customWidth="1"/>
  </cols>
  <sheetData>
    <row r="1" spans="2:4" ht="15.75" customHeight="1">
      <c r="B1" s="161"/>
      <c r="C1" s="162"/>
      <c r="D1" s="163"/>
    </row>
    <row r="2" spans="1:17" ht="28.5" customHeight="1">
      <c r="A2" s="166"/>
      <c r="B2" s="413" t="str">
        <f ca="1">"Budget Mensuel : "&amp;MID(CELL("nomfichier",A1),FIND("]",CELL("nomfichier",A1),1)+1,30)</f>
        <v>Budget Mensuel : Août</v>
      </c>
      <c r="C2" s="167"/>
      <c r="D2" s="168"/>
      <c r="E2" s="169"/>
      <c r="F2" s="169"/>
      <c r="G2" s="170"/>
      <c r="H2" s="170"/>
      <c r="I2" s="170"/>
      <c r="J2" s="170"/>
      <c r="K2" s="170"/>
      <c r="L2" s="170"/>
      <c r="M2" s="170"/>
      <c r="N2" s="170"/>
      <c r="O2" s="170"/>
      <c r="P2" s="170"/>
      <c r="Q2" s="170"/>
    </row>
    <row r="3" spans="1:17" ht="15" customHeight="1">
      <c r="A3" s="166"/>
      <c r="B3" s="171"/>
      <c r="C3" s="172"/>
      <c r="D3" s="173"/>
      <c r="E3" s="169"/>
      <c r="F3" s="169"/>
      <c r="G3" s="174"/>
      <c r="H3" s="170"/>
      <c r="I3" s="170"/>
      <c r="J3" s="170"/>
      <c r="K3" s="170"/>
      <c r="L3" s="170"/>
      <c r="M3" s="170"/>
      <c r="N3" s="170"/>
      <c r="O3" s="170"/>
      <c r="P3" s="170"/>
      <c r="Q3" s="170"/>
    </row>
    <row r="4" spans="2:17" ht="12.75" customHeight="1">
      <c r="B4" s="175"/>
      <c r="C4" s="176"/>
      <c r="D4" s="177"/>
      <c r="E4" s="253"/>
      <c r="F4" s="179"/>
      <c r="G4" s="180"/>
      <c r="H4" s="170"/>
      <c r="I4" s="170"/>
      <c r="J4" s="170"/>
      <c r="K4" s="170"/>
      <c r="L4" s="170"/>
      <c r="M4" s="170"/>
      <c r="N4" s="170"/>
      <c r="O4" s="170"/>
      <c r="P4" s="170"/>
      <c r="Q4" s="170"/>
    </row>
    <row r="5" spans="2:17" ht="12.75" customHeight="1">
      <c r="B5" s="175"/>
      <c r="C5" s="176"/>
      <c r="D5" s="177"/>
      <c r="E5" s="178"/>
      <c r="F5" s="179"/>
      <c r="G5" s="180"/>
      <c r="H5" s="170"/>
      <c r="I5" s="170"/>
      <c r="J5" s="170"/>
      <c r="K5" s="170"/>
      <c r="L5" s="170"/>
      <c r="M5" s="170"/>
      <c r="N5" s="170"/>
      <c r="O5" s="170"/>
      <c r="P5" s="170"/>
      <c r="Q5" s="170"/>
    </row>
    <row r="6" spans="2:17" ht="12.75" customHeight="1">
      <c r="B6" s="347" t="s">
        <v>143</v>
      </c>
      <c r="C6" s="348"/>
      <c r="D6" s="348"/>
      <c r="E6" s="348"/>
      <c r="F6" s="349"/>
      <c r="G6" s="354"/>
      <c r="H6" s="355"/>
      <c r="I6" s="362" t="s">
        <v>107</v>
      </c>
      <c r="J6" s="363"/>
      <c r="K6" s="363"/>
      <c r="L6" s="363"/>
      <c r="M6" s="363"/>
      <c r="N6" s="170"/>
      <c r="O6" s="170"/>
      <c r="P6" s="170"/>
      <c r="Q6" s="170"/>
    </row>
    <row r="7" spans="2:17" ht="12.75" customHeight="1">
      <c r="B7" s="350"/>
      <c r="C7" s="351"/>
      <c r="D7" s="351"/>
      <c r="E7" s="351"/>
      <c r="F7" s="352"/>
      <c r="G7" s="356"/>
      <c r="H7" s="355"/>
      <c r="I7" s="327" t="s">
        <v>108</v>
      </c>
      <c r="J7" s="328"/>
      <c r="K7" s="328"/>
      <c r="L7" s="328"/>
      <c r="M7" s="328"/>
      <c r="N7" s="170"/>
      <c r="O7" s="170"/>
      <c r="P7" s="170"/>
      <c r="Q7" s="170"/>
    </row>
    <row r="8" spans="2:17" ht="3.75" customHeight="1">
      <c r="B8" s="181"/>
      <c r="C8" s="176"/>
      <c r="D8" s="177"/>
      <c r="E8" s="178"/>
      <c r="F8" s="182"/>
      <c r="G8" s="356"/>
      <c r="H8" s="355"/>
      <c r="I8" s="170"/>
      <c r="J8" s="170"/>
      <c r="K8" s="170"/>
      <c r="L8" s="170"/>
      <c r="M8" s="170"/>
      <c r="N8" s="170"/>
      <c r="O8" s="170"/>
      <c r="P8" s="170"/>
      <c r="Q8" s="170"/>
    </row>
    <row r="9" spans="2:17" ht="36.75">
      <c r="B9" s="333" t="s">
        <v>113</v>
      </c>
      <c r="C9" s="334"/>
      <c r="D9" s="334"/>
      <c r="E9" s="334"/>
      <c r="F9" s="335"/>
      <c r="G9" s="356"/>
      <c r="H9" s="355"/>
      <c r="I9" s="170"/>
      <c r="J9" s="170"/>
      <c r="K9" s="170"/>
      <c r="L9" s="170"/>
      <c r="M9" s="170"/>
      <c r="N9" s="170"/>
      <c r="O9" s="309" t="s">
        <v>99</v>
      </c>
      <c r="P9" s="310" t="s">
        <v>105</v>
      </c>
      <c r="Q9" s="310" t="s">
        <v>106</v>
      </c>
    </row>
    <row r="10" spans="2:17" ht="36.75">
      <c r="B10" s="336">
        <f>IF(F17=0,"",IF(F17&lt;0,Budget_négatif,Budget_positif))</f>
      </c>
      <c r="C10" s="337"/>
      <c r="D10" s="337"/>
      <c r="E10" s="337"/>
      <c r="F10" s="338"/>
      <c r="G10" s="356"/>
      <c r="H10" s="355"/>
      <c r="I10" s="170"/>
      <c r="J10" s="170"/>
      <c r="K10" s="170"/>
      <c r="L10" s="170"/>
      <c r="M10" s="170"/>
      <c r="N10" s="170"/>
      <c r="O10" s="311" t="s">
        <v>110</v>
      </c>
      <c r="P10" s="310"/>
      <c r="Q10" s="310"/>
    </row>
    <row r="11" spans="2:17" ht="12.75">
      <c r="B11" s="339">
        <f>IF(F15=0,"",IF(F15&gt;0,Resouces_positives,Resources_négatives))</f>
      </c>
      <c r="C11" s="340"/>
      <c r="D11" s="340"/>
      <c r="E11" s="340"/>
      <c r="F11" s="341"/>
      <c r="G11" s="356"/>
      <c r="H11" s="355"/>
      <c r="I11" s="185"/>
      <c r="J11" s="184"/>
      <c r="K11" s="186"/>
      <c r="L11" s="187"/>
      <c r="O11" s="311" t="s">
        <v>111</v>
      </c>
      <c r="P11" s="310"/>
      <c r="Q11" s="310"/>
    </row>
    <row r="12" spans="2:17" ht="12.75">
      <c r="B12" s="336">
        <f>IF(F16=0,"",IF(F16&gt;0,Dépenses_positives,Dépenses_négatives))</f>
      </c>
      <c r="C12" s="337"/>
      <c r="D12" s="337"/>
      <c r="E12" s="337"/>
      <c r="F12" s="338"/>
      <c r="G12" s="356"/>
      <c r="H12" s="355"/>
      <c r="I12" s="185"/>
      <c r="J12" s="184"/>
      <c r="K12" s="186"/>
      <c r="L12" s="187"/>
      <c r="O12" s="311" t="s">
        <v>112</v>
      </c>
      <c r="P12" s="310"/>
      <c r="Q12" s="310"/>
    </row>
    <row r="13" spans="2:17" ht="12.75">
      <c r="B13" s="188"/>
      <c r="C13" s="189"/>
      <c r="D13" s="177"/>
      <c r="E13" s="177"/>
      <c r="F13" s="190"/>
      <c r="G13" s="356"/>
      <c r="H13" s="355"/>
      <c r="I13" s="185"/>
      <c r="J13" s="184"/>
      <c r="K13" s="186"/>
      <c r="L13" s="187"/>
      <c r="O13" s="311" t="s">
        <v>114</v>
      </c>
      <c r="P13" s="310"/>
      <c r="Q13" s="310"/>
    </row>
    <row r="14" spans="2:17" ht="15" customHeight="1">
      <c r="B14" s="342" t="s">
        <v>24</v>
      </c>
      <c r="C14" s="343"/>
      <c r="D14" s="254" t="s">
        <v>50</v>
      </c>
      <c r="E14" s="255" t="s">
        <v>51</v>
      </c>
      <c r="F14" s="256" t="s">
        <v>17</v>
      </c>
      <c r="G14" s="356"/>
      <c r="H14" s="355"/>
      <c r="I14" s="160"/>
      <c r="M14" s="183"/>
      <c r="O14" s="311" t="s">
        <v>115</v>
      </c>
      <c r="P14" s="310"/>
      <c r="Q14" s="310"/>
    </row>
    <row r="15" spans="2:17" ht="15" customHeight="1">
      <c r="B15" s="344" t="s">
        <v>33</v>
      </c>
      <c r="C15" s="345"/>
      <c r="D15" s="191">
        <f>D30</f>
        <v>0</v>
      </c>
      <c r="E15" s="191">
        <f>E30</f>
        <v>0</v>
      </c>
      <c r="F15" s="103">
        <f>E15-D15</f>
        <v>0</v>
      </c>
      <c r="G15" s="356"/>
      <c r="H15" s="355"/>
      <c r="I15" s="160"/>
      <c r="M15" s="183"/>
      <c r="O15" s="311" t="s">
        <v>144</v>
      </c>
      <c r="P15" s="310"/>
      <c r="Q15" s="310"/>
    </row>
    <row r="16" spans="2:17" ht="15" customHeight="1">
      <c r="B16" s="344" t="s">
        <v>34</v>
      </c>
      <c r="C16" s="345"/>
      <c r="D16" s="192">
        <f>E118</f>
        <v>0</v>
      </c>
      <c r="E16" s="192">
        <f>F118</f>
        <v>0</v>
      </c>
      <c r="F16" s="103">
        <f>D16-E16</f>
        <v>0</v>
      </c>
      <c r="G16" s="356"/>
      <c r="H16" s="355"/>
      <c r="I16" s="160"/>
      <c r="M16" s="183"/>
      <c r="O16" s="311" t="s">
        <v>145</v>
      </c>
      <c r="P16" s="310"/>
      <c r="Q16" s="310"/>
    </row>
    <row r="17" spans="2:17" ht="15" customHeight="1">
      <c r="B17" s="322" t="s">
        <v>139</v>
      </c>
      <c r="C17" s="323"/>
      <c r="D17" s="104">
        <f>D15-D16</f>
        <v>0</v>
      </c>
      <c r="E17" s="104">
        <f>E15-E16</f>
        <v>0</v>
      </c>
      <c r="F17" s="105">
        <f>E17-D17</f>
        <v>0</v>
      </c>
      <c r="G17" s="356"/>
      <c r="H17" s="355"/>
      <c r="I17" s="160"/>
      <c r="M17" s="183"/>
      <c r="O17" s="311" t="s">
        <v>116</v>
      </c>
      <c r="P17" s="310"/>
      <c r="Q17" s="310"/>
    </row>
    <row r="18" spans="1:17" ht="12.75">
      <c r="A18" s="183"/>
      <c r="B18" s="183"/>
      <c r="C18" s="193"/>
      <c r="D18" s="194"/>
      <c r="E18" s="194"/>
      <c r="F18" s="194"/>
      <c r="G18" s="183"/>
      <c r="H18" s="195"/>
      <c r="I18" s="196"/>
      <c r="M18" s="183"/>
      <c r="N18" s="183"/>
      <c r="O18" s="311" t="s">
        <v>117</v>
      </c>
      <c r="P18" s="310"/>
      <c r="Q18" s="310"/>
    </row>
    <row r="19" spans="2:17" ht="15">
      <c r="B19" s="324" t="s">
        <v>94</v>
      </c>
      <c r="C19" s="325"/>
      <c r="D19" s="325"/>
      <c r="E19" s="325"/>
      <c r="F19" s="326"/>
      <c r="G19" s="197"/>
      <c r="H19" s="346"/>
      <c r="I19" s="346"/>
      <c r="J19" s="346"/>
      <c r="K19" s="346"/>
      <c r="L19" s="346"/>
      <c r="O19" s="311" t="s">
        <v>118</v>
      </c>
      <c r="P19" s="310"/>
      <c r="Q19" s="310"/>
    </row>
    <row r="20" spans="2:17" ht="12.75">
      <c r="B20" s="357" t="s">
        <v>140</v>
      </c>
      <c r="C20" s="358"/>
      <c r="D20" s="358"/>
      <c r="E20" s="358"/>
      <c r="F20" s="359"/>
      <c r="G20" s="197"/>
      <c r="H20" s="198"/>
      <c r="I20" s="196"/>
      <c r="O20" s="311" t="s">
        <v>146</v>
      </c>
      <c r="P20" s="310"/>
      <c r="Q20" s="310"/>
    </row>
    <row r="21" spans="2:17" ht="15">
      <c r="B21" s="199"/>
      <c r="C21" s="200"/>
      <c r="D21" s="201"/>
      <c r="E21" s="200"/>
      <c r="F21" s="202"/>
      <c r="G21" s="197"/>
      <c r="H21" s="198"/>
      <c r="I21" s="196"/>
      <c r="O21" s="311" t="s">
        <v>119</v>
      </c>
      <c r="P21" s="310"/>
      <c r="Q21" s="310"/>
    </row>
    <row r="22" spans="2:17" ht="33.75">
      <c r="B22" s="262" t="s">
        <v>97</v>
      </c>
      <c r="C22" s="257" t="s">
        <v>98</v>
      </c>
      <c r="D22" s="258" t="s">
        <v>30</v>
      </c>
      <c r="E22" s="259" t="s">
        <v>25</v>
      </c>
      <c r="F22" s="260" t="s">
        <v>31</v>
      </c>
      <c r="G22" s="197"/>
      <c r="H22" s="329"/>
      <c r="I22" s="329"/>
      <c r="J22" s="329"/>
      <c r="K22" s="329"/>
      <c r="L22" s="329"/>
      <c r="O22" s="311" t="s">
        <v>120</v>
      </c>
      <c r="P22" s="310"/>
      <c r="Q22" s="310"/>
    </row>
    <row r="23" spans="2:17" ht="12.75">
      <c r="B23" s="203" t="s">
        <v>124</v>
      </c>
      <c r="C23" s="261">
        <v>1</v>
      </c>
      <c r="D23" s="99"/>
      <c r="E23" s="99"/>
      <c r="F23" s="106">
        <f aca="true" t="shared" si="0" ref="F23:F29">E23-D23</f>
        <v>0</v>
      </c>
      <c r="G23" s="197"/>
      <c r="H23" s="329"/>
      <c r="I23" s="329"/>
      <c r="J23" s="329"/>
      <c r="K23" s="329"/>
      <c r="L23" s="329"/>
      <c r="O23" s="311" t="s">
        <v>121</v>
      </c>
      <c r="P23" s="310"/>
      <c r="Q23" s="310"/>
    </row>
    <row r="24" spans="2:17" ht="12.75">
      <c r="B24" s="203" t="s">
        <v>125</v>
      </c>
      <c r="C24" s="261">
        <v>1</v>
      </c>
      <c r="D24" s="99"/>
      <c r="E24" s="99"/>
      <c r="F24" s="106">
        <f t="shared" si="0"/>
        <v>0</v>
      </c>
      <c r="G24" s="197"/>
      <c r="H24" s="329"/>
      <c r="I24" s="329"/>
      <c r="J24" s="329"/>
      <c r="K24" s="329"/>
      <c r="L24" s="329"/>
      <c r="O24" s="311" t="s">
        <v>122</v>
      </c>
      <c r="P24" s="310"/>
      <c r="Q24" s="310"/>
    </row>
    <row r="25" spans="2:17" ht="12.75">
      <c r="B25" s="203" t="s">
        <v>126</v>
      </c>
      <c r="C25" s="261">
        <v>1</v>
      </c>
      <c r="D25" s="99"/>
      <c r="E25" s="99"/>
      <c r="F25" s="106">
        <f t="shared" si="0"/>
        <v>0</v>
      </c>
      <c r="G25" s="197"/>
      <c r="H25" s="329"/>
      <c r="I25" s="329"/>
      <c r="J25" s="329"/>
      <c r="K25" s="329"/>
      <c r="L25" s="329"/>
      <c r="O25" s="311" t="s">
        <v>123</v>
      </c>
      <c r="P25" s="310"/>
      <c r="Q25" s="310"/>
    </row>
    <row r="26" spans="2:17" ht="12.75">
      <c r="B26" s="203" t="s">
        <v>127</v>
      </c>
      <c r="C26" s="261">
        <v>2</v>
      </c>
      <c r="D26" s="99"/>
      <c r="E26" s="99"/>
      <c r="F26" s="106">
        <f t="shared" si="0"/>
        <v>0</v>
      </c>
      <c r="G26" s="197"/>
      <c r="H26" s="329"/>
      <c r="I26" s="329"/>
      <c r="J26" s="329"/>
      <c r="K26" s="329"/>
      <c r="L26" s="329"/>
      <c r="O26" s="311" t="s">
        <v>100</v>
      </c>
      <c r="P26" s="310"/>
      <c r="Q26" s="310"/>
    </row>
    <row r="27" spans="2:12" ht="12.75">
      <c r="B27" s="203" t="s">
        <v>128</v>
      </c>
      <c r="C27" s="261">
        <v>2</v>
      </c>
      <c r="D27" s="99"/>
      <c r="E27" s="99"/>
      <c r="F27" s="106">
        <f t="shared" si="0"/>
        <v>0</v>
      </c>
      <c r="G27" s="197"/>
      <c r="H27" s="329"/>
      <c r="I27" s="329"/>
      <c r="J27" s="329"/>
      <c r="K27" s="329"/>
      <c r="L27" s="329"/>
    </row>
    <row r="28" spans="2:12" ht="12.75">
      <c r="B28" s="203" t="s">
        <v>44</v>
      </c>
      <c r="C28" s="261">
        <v>2</v>
      </c>
      <c r="D28" s="99"/>
      <c r="E28" s="99"/>
      <c r="F28" s="106">
        <f t="shared" si="0"/>
        <v>0</v>
      </c>
      <c r="G28" s="197"/>
      <c r="H28" s="329"/>
      <c r="I28" s="329"/>
      <c r="J28" s="329"/>
      <c r="K28" s="329"/>
      <c r="L28" s="329"/>
    </row>
    <row r="29" spans="1:12" ht="12.75">
      <c r="A29" s="204"/>
      <c r="B29" s="203" t="s">
        <v>45</v>
      </c>
      <c r="C29" s="261">
        <v>2</v>
      </c>
      <c r="D29" s="99"/>
      <c r="E29" s="99"/>
      <c r="F29" s="106">
        <f t="shared" si="0"/>
        <v>0</v>
      </c>
      <c r="G29" s="205"/>
      <c r="H29" s="329"/>
      <c r="I29" s="329"/>
      <c r="J29" s="329"/>
      <c r="K29" s="329"/>
      <c r="L29" s="329"/>
    </row>
    <row r="30" spans="2:12" s="206" customFormat="1" ht="12.75">
      <c r="B30" s="360" t="s">
        <v>35</v>
      </c>
      <c r="C30" s="361"/>
      <c r="D30" s="207">
        <f>SUM(D23:D29)</f>
        <v>0</v>
      </c>
      <c r="E30" s="207">
        <f>SUM(E23:E29)</f>
        <v>0</v>
      </c>
      <c r="F30" s="208">
        <f>SUM(F23:F29)</f>
        <v>0</v>
      </c>
      <c r="G30" s="209"/>
      <c r="H30" s="329"/>
      <c r="I30" s="329"/>
      <c r="J30" s="329"/>
      <c r="K30" s="329"/>
      <c r="L30" s="329"/>
    </row>
    <row r="31" spans="1:12" s="204" customFormat="1" ht="12.75">
      <c r="A31" s="210"/>
      <c r="B31" s="211"/>
      <c r="C31" s="212"/>
      <c r="D31" s="213"/>
      <c r="E31" s="213"/>
      <c r="F31" s="59"/>
      <c r="G31" s="214"/>
      <c r="H31" s="160"/>
      <c r="I31" s="165"/>
      <c r="J31" s="215"/>
      <c r="K31" s="215"/>
      <c r="L31" s="216"/>
    </row>
    <row r="32" spans="2:7" ht="12.75">
      <c r="B32" s="217"/>
      <c r="C32" s="186"/>
      <c r="D32" s="218"/>
      <c r="E32" s="219"/>
      <c r="F32" s="220"/>
      <c r="G32" s="187"/>
    </row>
    <row r="33" spans="5:13" ht="12.75">
      <c r="E33" s="177"/>
      <c r="F33" s="177"/>
      <c r="G33" s="222"/>
      <c r="H33" s="198"/>
      <c r="M33" s="223"/>
    </row>
    <row r="34" spans="2:13" ht="15">
      <c r="B34" s="324" t="s">
        <v>32</v>
      </c>
      <c r="C34" s="325"/>
      <c r="D34" s="325"/>
      <c r="E34" s="325"/>
      <c r="F34" s="325"/>
      <c r="G34" s="326"/>
      <c r="H34" s="198"/>
      <c r="I34" s="324" t="s">
        <v>107</v>
      </c>
      <c r="J34" s="325"/>
      <c r="K34" s="325"/>
      <c r="L34" s="326"/>
      <c r="M34" s="223"/>
    </row>
    <row r="35" spans="2:13" ht="12.75">
      <c r="B35" s="327" t="s">
        <v>137</v>
      </c>
      <c r="C35" s="328"/>
      <c r="D35" s="328"/>
      <c r="E35" s="328"/>
      <c r="F35" s="328"/>
      <c r="G35" s="353"/>
      <c r="H35" s="198"/>
      <c r="I35" s="327" t="s">
        <v>108</v>
      </c>
      <c r="J35" s="328"/>
      <c r="K35" s="328"/>
      <c r="L35" s="353"/>
      <c r="M35" s="223"/>
    </row>
    <row r="36" spans="2:12" ht="3.75" customHeight="1">
      <c r="B36" s="330"/>
      <c r="C36" s="331"/>
      <c r="D36" s="331"/>
      <c r="E36" s="331"/>
      <c r="F36" s="331"/>
      <c r="G36" s="332"/>
      <c r="H36" s="198"/>
      <c r="I36" s="224"/>
      <c r="J36" s="198"/>
      <c r="K36" s="198"/>
      <c r="L36" s="225"/>
    </row>
    <row r="37" spans="2:12" ht="33.75">
      <c r="B37" s="263" t="s">
        <v>52</v>
      </c>
      <c r="C37" s="264" t="s">
        <v>98</v>
      </c>
      <c r="D37" s="265" t="s">
        <v>48</v>
      </c>
      <c r="E37" s="266" t="s">
        <v>50</v>
      </c>
      <c r="F37" s="266" t="s">
        <v>51</v>
      </c>
      <c r="G37" s="267" t="s">
        <v>17</v>
      </c>
      <c r="H37" s="198"/>
      <c r="I37" s="297" t="s">
        <v>99</v>
      </c>
      <c r="J37" s="298" t="s">
        <v>103</v>
      </c>
      <c r="K37" s="299" t="s">
        <v>101</v>
      </c>
      <c r="L37" s="300" t="s">
        <v>102</v>
      </c>
    </row>
    <row r="38" spans="2:12" ht="12.75">
      <c r="B38" s="231" t="s">
        <v>26</v>
      </c>
      <c r="C38" s="269">
        <f aca="true" t="shared" si="1" ref="C38:C101">VLOOKUP(D38,Tableau_param_categories,2,FALSE)</f>
        <v>3</v>
      </c>
      <c r="D38" s="270" t="s">
        <v>110</v>
      </c>
      <c r="E38" s="69"/>
      <c r="F38" s="69"/>
      <c r="G38" s="107">
        <f aca="true" t="shared" si="2" ref="G38:G101">E38-F38</f>
        <v>0</v>
      </c>
      <c r="H38" s="198"/>
      <c r="I38" s="301" t="s">
        <v>110</v>
      </c>
      <c r="J38" s="302"/>
      <c r="K38" s="303"/>
      <c r="L38" s="304">
        <v>0</v>
      </c>
    </row>
    <row r="39" spans="2:12" ht="12.75">
      <c r="B39" s="231" t="s">
        <v>27</v>
      </c>
      <c r="C39" s="269">
        <f t="shared" si="1"/>
        <v>3</v>
      </c>
      <c r="D39" s="270" t="s">
        <v>110</v>
      </c>
      <c r="E39" s="69"/>
      <c r="F39" s="69"/>
      <c r="G39" s="107">
        <f t="shared" si="2"/>
        <v>0</v>
      </c>
      <c r="H39" s="198"/>
      <c r="I39" s="301" t="s">
        <v>111</v>
      </c>
      <c r="J39" s="302"/>
      <c r="K39" s="303"/>
      <c r="L39" s="304">
        <v>0</v>
      </c>
    </row>
    <row r="40" spans="2:12" ht="12.75">
      <c r="B40" s="231" t="s">
        <v>46</v>
      </c>
      <c r="C40" s="269">
        <f t="shared" si="1"/>
        <v>3</v>
      </c>
      <c r="D40" s="270" t="s">
        <v>110</v>
      </c>
      <c r="E40" s="69"/>
      <c r="F40" s="69"/>
      <c r="G40" s="107">
        <f t="shared" si="2"/>
        <v>0</v>
      </c>
      <c r="H40" s="198"/>
      <c r="I40" s="301" t="s">
        <v>112</v>
      </c>
      <c r="J40" s="302"/>
      <c r="K40" s="303"/>
      <c r="L40" s="304">
        <v>0</v>
      </c>
    </row>
    <row r="41" spans="2:12" ht="12.75">
      <c r="B41" s="231" t="s">
        <v>47</v>
      </c>
      <c r="C41" s="269">
        <f t="shared" si="1"/>
        <v>3</v>
      </c>
      <c r="D41" s="270" t="s">
        <v>110</v>
      </c>
      <c r="E41" s="69"/>
      <c r="F41" s="69"/>
      <c r="G41" s="107">
        <f t="shared" si="2"/>
        <v>0</v>
      </c>
      <c r="H41" s="232"/>
      <c r="I41" s="301" t="s">
        <v>114</v>
      </c>
      <c r="J41" s="302"/>
      <c r="K41" s="303"/>
      <c r="L41" s="304">
        <v>0</v>
      </c>
    </row>
    <row r="42" spans="2:12" ht="12.75">
      <c r="B42" s="231" t="s">
        <v>57</v>
      </c>
      <c r="C42" s="269">
        <f t="shared" si="1"/>
        <v>3</v>
      </c>
      <c r="D42" s="270" t="s">
        <v>110</v>
      </c>
      <c r="E42" s="69"/>
      <c r="F42" s="69"/>
      <c r="G42" s="107">
        <f t="shared" si="2"/>
        <v>0</v>
      </c>
      <c r="H42" s="198"/>
      <c r="I42" s="301" t="s">
        <v>115</v>
      </c>
      <c r="J42" s="302"/>
      <c r="K42" s="303"/>
      <c r="L42" s="304">
        <v>0</v>
      </c>
    </row>
    <row r="43" spans="2:15" s="233" customFormat="1" ht="12.75">
      <c r="B43" s="231" t="s">
        <v>58</v>
      </c>
      <c r="C43" s="269">
        <f t="shared" si="1"/>
        <v>3</v>
      </c>
      <c r="D43" s="270" t="s">
        <v>110</v>
      </c>
      <c r="E43" s="70"/>
      <c r="F43" s="70"/>
      <c r="G43" s="107">
        <f t="shared" si="2"/>
        <v>0</v>
      </c>
      <c r="H43" s="198"/>
      <c r="I43" s="301" t="s">
        <v>144</v>
      </c>
      <c r="J43" s="302"/>
      <c r="K43" s="303"/>
      <c r="L43" s="304">
        <v>0</v>
      </c>
      <c r="M43" s="160"/>
      <c r="N43" s="160"/>
      <c r="O43" s="160"/>
    </row>
    <row r="44" spans="2:15" s="233" customFormat="1" ht="12.75">
      <c r="B44" s="231" t="s">
        <v>104</v>
      </c>
      <c r="C44" s="269">
        <f t="shared" si="1"/>
        <v>3</v>
      </c>
      <c r="D44" s="270" t="s">
        <v>110</v>
      </c>
      <c r="E44" s="70"/>
      <c r="F44" s="70"/>
      <c r="G44" s="107">
        <f t="shared" si="2"/>
        <v>0</v>
      </c>
      <c r="H44" s="198"/>
      <c r="I44" s="301" t="s">
        <v>145</v>
      </c>
      <c r="J44" s="302"/>
      <c r="K44" s="303"/>
      <c r="L44" s="304">
        <v>0</v>
      </c>
      <c r="M44" s="160"/>
      <c r="N44" s="160"/>
      <c r="O44" s="160"/>
    </row>
    <row r="45" spans="2:12" ht="12.75">
      <c r="B45" s="234" t="s">
        <v>28</v>
      </c>
      <c r="C45" s="271">
        <f t="shared" si="1"/>
        <v>4</v>
      </c>
      <c r="D45" s="272" t="s">
        <v>111</v>
      </c>
      <c r="E45" s="100"/>
      <c r="F45" s="100"/>
      <c r="G45" s="108">
        <f t="shared" si="2"/>
        <v>0</v>
      </c>
      <c r="H45" s="198"/>
      <c r="I45" s="301" t="s">
        <v>116</v>
      </c>
      <c r="J45" s="302"/>
      <c r="K45" s="303"/>
      <c r="L45" s="304">
        <v>0</v>
      </c>
    </row>
    <row r="46" spans="2:12" ht="12.75">
      <c r="B46" s="234" t="s">
        <v>29</v>
      </c>
      <c r="C46" s="271">
        <f t="shared" si="1"/>
        <v>4</v>
      </c>
      <c r="D46" s="272" t="s">
        <v>111</v>
      </c>
      <c r="E46" s="100"/>
      <c r="F46" s="100"/>
      <c r="G46" s="108">
        <f t="shared" si="2"/>
        <v>0</v>
      </c>
      <c r="H46" s="198"/>
      <c r="I46" s="301" t="s">
        <v>117</v>
      </c>
      <c r="J46" s="302"/>
      <c r="K46" s="303"/>
      <c r="L46" s="304">
        <v>0</v>
      </c>
    </row>
    <row r="47" spans="2:12" ht="12.75">
      <c r="B47" s="234" t="s">
        <v>64</v>
      </c>
      <c r="C47" s="271">
        <f t="shared" si="1"/>
        <v>4</v>
      </c>
      <c r="D47" s="272" t="s">
        <v>111</v>
      </c>
      <c r="E47" s="100"/>
      <c r="F47" s="100"/>
      <c r="G47" s="108">
        <f t="shared" si="2"/>
        <v>0</v>
      </c>
      <c r="H47" s="198"/>
      <c r="I47" s="301" t="s">
        <v>118</v>
      </c>
      <c r="J47" s="302"/>
      <c r="K47" s="303"/>
      <c r="L47" s="304">
        <v>0</v>
      </c>
    </row>
    <row r="48" spans="2:12" ht="12.75">
      <c r="B48" s="234" t="s">
        <v>65</v>
      </c>
      <c r="C48" s="271">
        <f t="shared" si="1"/>
        <v>4</v>
      </c>
      <c r="D48" s="272" t="s">
        <v>111</v>
      </c>
      <c r="E48" s="100"/>
      <c r="F48" s="100"/>
      <c r="G48" s="108">
        <f t="shared" si="2"/>
        <v>0</v>
      </c>
      <c r="H48" s="198"/>
      <c r="I48" s="301" t="s">
        <v>146</v>
      </c>
      <c r="J48" s="302"/>
      <c r="K48" s="303"/>
      <c r="L48" s="304">
        <v>0</v>
      </c>
    </row>
    <row r="49" spans="2:12" ht="12.75">
      <c r="B49" s="231" t="s">
        <v>49</v>
      </c>
      <c r="C49" s="269">
        <f t="shared" si="1"/>
        <v>5</v>
      </c>
      <c r="D49" s="270" t="s">
        <v>112</v>
      </c>
      <c r="E49" s="69"/>
      <c r="F49" s="69"/>
      <c r="G49" s="107">
        <f t="shared" si="2"/>
        <v>0</v>
      </c>
      <c r="H49" s="198"/>
      <c r="I49" s="301" t="s">
        <v>119</v>
      </c>
      <c r="J49" s="302"/>
      <c r="K49" s="303"/>
      <c r="L49" s="304">
        <v>0</v>
      </c>
    </row>
    <row r="50" spans="2:12" ht="12.75">
      <c r="B50" s="231" t="s">
        <v>18</v>
      </c>
      <c r="C50" s="269">
        <f t="shared" si="1"/>
        <v>5</v>
      </c>
      <c r="D50" s="270" t="s">
        <v>112</v>
      </c>
      <c r="E50" s="69"/>
      <c r="F50" s="69"/>
      <c r="G50" s="107">
        <f t="shared" si="2"/>
        <v>0</v>
      </c>
      <c r="H50" s="198"/>
      <c r="I50" s="301" t="s">
        <v>120</v>
      </c>
      <c r="J50" s="302"/>
      <c r="K50" s="303"/>
      <c r="L50" s="304">
        <v>0</v>
      </c>
    </row>
    <row r="51" spans="2:12" ht="12.75">
      <c r="B51" s="231" t="s">
        <v>19</v>
      </c>
      <c r="C51" s="269">
        <f t="shared" si="1"/>
        <v>5</v>
      </c>
      <c r="D51" s="270" t="s">
        <v>112</v>
      </c>
      <c r="E51" s="69"/>
      <c r="F51" s="69"/>
      <c r="G51" s="107">
        <f t="shared" si="2"/>
        <v>0</v>
      </c>
      <c r="H51" s="198"/>
      <c r="I51" s="301" t="s">
        <v>121</v>
      </c>
      <c r="J51" s="302"/>
      <c r="K51" s="303"/>
      <c r="L51" s="304">
        <v>0</v>
      </c>
    </row>
    <row r="52" spans="2:12" ht="12.75">
      <c r="B52" s="231" t="s">
        <v>66</v>
      </c>
      <c r="C52" s="269">
        <f t="shared" si="1"/>
        <v>5</v>
      </c>
      <c r="D52" s="270" t="s">
        <v>112</v>
      </c>
      <c r="E52" s="69"/>
      <c r="F52" s="69"/>
      <c r="G52" s="107">
        <f t="shared" si="2"/>
        <v>0</v>
      </c>
      <c r="H52" s="198"/>
      <c r="I52" s="301" t="s">
        <v>122</v>
      </c>
      <c r="J52" s="302"/>
      <c r="K52" s="303"/>
      <c r="L52" s="304">
        <v>0</v>
      </c>
    </row>
    <row r="53" spans="2:12" ht="12.75">
      <c r="B53" s="231" t="s">
        <v>67</v>
      </c>
      <c r="C53" s="269">
        <f t="shared" si="1"/>
        <v>5</v>
      </c>
      <c r="D53" s="270" t="s">
        <v>112</v>
      </c>
      <c r="E53" s="69"/>
      <c r="F53" s="69"/>
      <c r="G53" s="107">
        <f t="shared" si="2"/>
        <v>0</v>
      </c>
      <c r="H53" s="232"/>
      <c r="I53" s="301" t="s">
        <v>123</v>
      </c>
      <c r="J53" s="302"/>
      <c r="K53" s="303"/>
      <c r="L53" s="304">
        <v>0</v>
      </c>
    </row>
    <row r="54" spans="2:12" ht="12.75">
      <c r="B54" s="234" t="s">
        <v>53</v>
      </c>
      <c r="C54" s="271">
        <f t="shared" si="1"/>
        <v>6</v>
      </c>
      <c r="D54" s="272" t="s">
        <v>114</v>
      </c>
      <c r="E54" s="101"/>
      <c r="F54" s="101"/>
      <c r="G54" s="108">
        <f t="shared" si="2"/>
        <v>0</v>
      </c>
      <c r="H54" s="198"/>
      <c r="I54" s="305" t="s">
        <v>100</v>
      </c>
      <c r="J54" s="306"/>
      <c r="K54" s="307"/>
      <c r="L54" s="308">
        <v>0</v>
      </c>
    </row>
    <row r="55" spans="2:15" s="233" customFormat="1" ht="12.75">
      <c r="B55" s="234" t="s">
        <v>59</v>
      </c>
      <c r="C55" s="271">
        <f t="shared" si="1"/>
        <v>6</v>
      </c>
      <c r="D55" s="272" t="s">
        <v>114</v>
      </c>
      <c r="E55" s="101"/>
      <c r="F55" s="101"/>
      <c r="G55" s="108">
        <f t="shared" si="2"/>
        <v>0</v>
      </c>
      <c r="H55" s="198"/>
      <c r="I55"/>
      <c r="J55"/>
      <c r="K55"/>
      <c r="L55"/>
      <c r="M55" s="160"/>
      <c r="N55" s="160"/>
      <c r="O55" s="160"/>
    </row>
    <row r="56" spans="2:12" ht="12.75">
      <c r="B56" s="234" t="s">
        <v>54</v>
      </c>
      <c r="C56" s="271">
        <f t="shared" si="1"/>
        <v>6</v>
      </c>
      <c r="D56" s="272" t="s">
        <v>114</v>
      </c>
      <c r="E56" s="101"/>
      <c r="F56" s="101"/>
      <c r="G56" s="108">
        <f t="shared" si="2"/>
        <v>0</v>
      </c>
      <c r="H56" s="198"/>
      <c r="I56"/>
      <c r="J56"/>
      <c r="K56"/>
      <c r="L56"/>
    </row>
    <row r="57" spans="2:12" ht="12.75">
      <c r="B57" s="234" t="s">
        <v>55</v>
      </c>
      <c r="C57" s="273">
        <f t="shared" si="1"/>
        <v>6</v>
      </c>
      <c r="D57" s="272" t="s">
        <v>114</v>
      </c>
      <c r="E57" s="101"/>
      <c r="F57" s="101"/>
      <c r="G57" s="108">
        <f t="shared" si="2"/>
        <v>0</v>
      </c>
      <c r="H57" s="198"/>
      <c r="I57"/>
      <c r="J57"/>
      <c r="K57"/>
      <c r="L57"/>
    </row>
    <row r="58" spans="2:12" ht="12.75">
      <c r="B58" s="234" t="s">
        <v>56</v>
      </c>
      <c r="C58" s="273">
        <f t="shared" si="1"/>
        <v>6</v>
      </c>
      <c r="D58" s="272" t="s">
        <v>114</v>
      </c>
      <c r="E58" s="101"/>
      <c r="F58" s="101"/>
      <c r="G58" s="108">
        <f t="shared" si="2"/>
        <v>0</v>
      </c>
      <c r="I58"/>
      <c r="J58"/>
      <c r="K58"/>
      <c r="L58"/>
    </row>
    <row r="59" spans="2:12" ht="12.75">
      <c r="B59" s="231" t="s">
        <v>23</v>
      </c>
      <c r="C59" s="274">
        <f t="shared" si="1"/>
        <v>7</v>
      </c>
      <c r="D59" s="270" t="s">
        <v>115</v>
      </c>
      <c r="E59" s="71"/>
      <c r="F59" s="71"/>
      <c r="G59" s="107">
        <f t="shared" si="2"/>
        <v>0</v>
      </c>
      <c r="I59"/>
      <c r="J59"/>
      <c r="K59"/>
      <c r="L59"/>
    </row>
    <row r="60" spans="2:12" ht="12.75">
      <c r="B60" s="231" t="s">
        <v>60</v>
      </c>
      <c r="C60" s="274">
        <f t="shared" si="1"/>
        <v>7</v>
      </c>
      <c r="D60" s="270" t="s">
        <v>115</v>
      </c>
      <c r="E60" s="71"/>
      <c r="F60" s="71"/>
      <c r="G60" s="107">
        <f t="shared" si="2"/>
        <v>0</v>
      </c>
      <c r="I60"/>
      <c r="J60"/>
      <c r="K60"/>
      <c r="L60"/>
    </row>
    <row r="61" spans="2:12" ht="12.75">
      <c r="B61" s="231" t="s">
        <v>61</v>
      </c>
      <c r="C61" s="274">
        <f t="shared" si="1"/>
        <v>7</v>
      </c>
      <c r="D61" s="270" t="s">
        <v>115</v>
      </c>
      <c r="E61" s="71"/>
      <c r="F61" s="71"/>
      <c r="G61" s="107">
        <f t="shared" si="2"/>
        <v>0</v>
      </c>
      <c r="H61" s="233"/>
      <c r="I61"/>
      <c r="J61"/>
      <c r="K61"/>
      <c r="L61"/>
    </row>
    <row r="62" spans="2:12" ht="12.75">
      <c r="B62" s="234" t="s">
        <v>37</v>
      </c>
      <c r="C62" s="273">
        <f t="shared" si="1"/>
        <v>8</v>
      </c>
      <c r="D62" s="272" t="s">
        <v>144</v>
      </c>
      <c r="E62" s="101"/>
      <c r="F62" s="101"/>
      <c r="G62" s="108">
        <f t="shared" si="2"/>
        <v>0</v>
      </c>
      <c r="I62"/>
      <c r="J62"/>
      <c r="K62"/>
      <c r="L62"/>
    </row>
    <row r="63" spans="2:15" s="233" customFormat="1" ht="12.75">
      <c r="B63" s="234" t="s">
        <v>38</v>
      </c>
      <c r="C63" s="273">
        <f t="shared" si="1"/>
        <v>8</v>
      </c>
      <c r="D63" s="272" t="s">
        <v>144</v>
      </c>
      <c r="E63" s="101"/>
      <c r="F63" s="101"/>
      <c r="G63" s="108">
        <f t="shared" si="2"/>
        <v>0</v>
      </c>
      <c r="H63" s="160"/>
      <c r="I63"/>
      <c r="J63"/>
      <c r="K63"/>
      <c r="L63"/>
      <c r="M63" s="160"/>
      <c r="N63" s="160"/>
      <c r="O63" s="160"/>
    </row>
    <row r="64" spans="2:12" ht="12.75">
      <c r="B64" s="234" t="s">
        <v>39</v>
      </c>
      <c r="C64" s="273">
        <f t="shared" si="1"/>
        <v>8</v>
      </c>
      <c r="D64" s="272" t="s">
        <v>144</v>
      </c>
      <c r="E64" s="101"/>
      <c r="F64" s="101"/>
      <c r="G64" s="108">
        <f t="shared" si="2"/>
        <v>0</v>
      </c>
      <c r="I64"/>
      <c r="J64"/>
      <c r="K64"/>
      <c r="L64"/>
    </row>
    <row r="65" spans="2:12" ht="12.75">
      <c r="B65" s="234" t="s">
        <v>22</v>
      </c>
      <c r="C65" s="273">
        <f t="shared" si="1"/>
        <v>8</v>
      </c>
      <c r="D65" s="272" t="s">
        <v>144</v>
      </c>
      <c r="E65" s="101"/>
      <c r="F65" s="101"/>
      <c r="G65" s="108">
        <f t="shared" si="2"/>
        <v>0</v>
      </c>
      <c r="I65"/>
      <c r="J65"/>
      <c r="K65"/>
      <c r="L65"/>
    </row>
    <row r="66" spans="2:12" ht="12.75">
      <c r="B66" s="234" t="s">
        <v>62</v>
      </c>
      <c r="C66" s="273">
        <f t="shared" si="1"/>
        <v>8</v>
      </c>
      <c r="D66" s="272" t="s">
        <v>144</v>
      </c>
      <c r="E66" s="101"/>
      <c r="F66" s="101"/>
      <c r="G66" s="108">
        <f t="shared" si="2"/>
        <v>0</v>
      </c>
      <c r="H66" s="233"/>
      <c r="I66"/>
      <c r="J66"/>
      <c r="K66"/>
      <c r="L66"/>
    </row>
    <row r="67" spans="2:12" ht="12.75">
      <c r="B67" s="234" t="s">
        <v>63</v>
      </c>
      <c r="C67" s="273">
        <f t="shared" si="1"/>
        <v>8</v>
      </c>
      <c r="D67" s="272" t="s">
        <v>144</v>
      </c>
      <c r="E67" s="101"/>
      <c r="F67" s="101"/>
      <c r="G67" s="108">
        <f t="shared" si="2"/>
        <v>0</v>
      </c>
      <c r="I67"/>
      <c r="J67"/>
      <c r="K67"/>
      <c r="L67"/>
    </row>
    <row r="68" spans="2:15" s="233" customFormat="1" ht="12.75">
      <c r="B68" s="231" t="s">
        <v>20</v>
      </c>
      <c r="C68" s="274">
        <f t="shared" si="1"/>
        <v>9</v>
      </c>
      <c r="D68" s="270" t="s">
        <v>145</v>
      </c>
      <c r="E68" s="71"/>
      <c r="F68" s="71"/>
      <c r="G68" s="107">
        <f t="shared" si="2"/>
        <v>0</v>
      </c>
      <c r="H68" s="160"/>
      <c r="I68"/>
      <c r="J68"/>
      <c r="K68"/>
      <c r="L68"/>
      <c r="M68" s="160"/>
      <c r="N68" s="160"/>
      <c r="O68" s="160"/>
    </row>
    <row r="69" spans="2:12" ht="12.75">
      <c r="B69" s="231" t="s">
        <v>21</v>
      </c>
      <c r="C69" s="274">
        <f t="shared" si="1"/>
        <v>9</v>
      </c>
      <c r="D69" s="270" t="s">
        <v>145</v>
      </c>
      <c r="E69" s="71"/>
      <c r="F69" s="71"/>
      <c r="G69" s="107">
        <f t="shared" si="2"/>
        <v>0</v>
      </c>
      <c r="I69"/>
      <c r="J69"/>
      <c r="K69"/>
      <c r="L69"/>
    </row>
    <row r="70" spans="2:12" ht="12.75">
      <c r="B70" s="231" t="s">
        <v>16</v>
      </c>
      <c r="C70" s="274">
        <f t="shared" si="1"/>
        <v>9</v>
      </c>
      <c r="D70" s="270" t="s">
        <v>145</v>
      </c>
      <c r="E70" s="71"/>
      <c r="F70" s="71"/>
      <c r="G70" s="107">
        <f t="shared" si="2"/>
        <v>0</v>
      </c>
      <c r="I70" s="235"/>
      <c r="J70" s="235"/>
      <c r="K70" s="235"/>
      <c r="L70" s="235"/>
    </row>
    <row r="71" spans="2:12" ht="12.75">
      <c r="B71" s="231" t="s">
        <v>68</v>
      </c>
      <c r="C71" s="274">
        <f t="shared" si="1"/>
        <v>9</v>
      </c>
      <c r="D71" s="270" t="s">
        <v>145</v>
      </c>
      <c r="E71" s="71"/>
      <c r="F71" s="71"/>
      <c r="G71" s="107">
        <f t="shared" si="2"/>
        <v>0</v>
      </c>
      <c r="I71" s="235"/>
      <c r="J71" s="235"/>
      <c r="K71" s="235"/>
      <c r="L71" s="235"/>
    </row>
    <row r="72" spans="2:12" ht="12.75">
      <c r="B72" s="231" t="s">
        <v>69</v>
      </c>
      <c r="C72" s="274">
        <f t="shared" si="1"/>
        <v>9</v>
      </c>
      <c r="D72" s="270" t="s">
        <v>145</v>
      </c>
      <c r="E72" s="71"/>
      <c r="F72" s="71"/>
      <c r="G72" s="107">
        <f t="shared" si="2"/>
        <v>0</v>
      </c>
      <c r="I72" s="235"/>
      <c r="J72" s="235"/>
      <c r="K72" s="235"/>
      <c r="L72" s="235"/>
    </row>
    <row r="73" spans="2:12" ht="12.75">
      <c r="B73" s="234" t="s">
        <v>40</v>
      </c>
      <c r="C73" s="273">
        <f t="shared" si="1"/>
        <v>10</v>
      </c>
      <c r="D73" s="272" t="s">
        <v>116</v>
      </c>
      <c r="E73" s="101"/>
      <c r="F73" s="101"/>
      <c r="G73" s="108">
        <f t="shared" si="2"/>
        <v>0</v>
      </c>
      <c r="I73" s="235"/>
      <c r="J73" s="235"/>
      <c r="K73" s="235"/>
      <c r="L73" s="235"/>
    </row>
    <row r="74" spans="2:12" ht="12.75">
      <c r="B74" s="234" t="s">
        <v>41</v>
      </c>
      <c r="C74" s="273">
        <f t="shared" si="1"/>
        <v>10</v>
      </c>
      <c r="D74" s="272" t="s">
        <v>116</v>
      </c>
      <c r="E74" s="101"/>
      <c r="F74" s="101"/>
      <c r="G74" s="108">
        <f t="shared" si="2"/>
        <v>0</v>
      </c>
      <c r="H74" s="233"/>
      <c r="I74" s="235"/>
      <c r="J74" s="235"/>
      <c r="K74" s="235"/>
      <c r="L74" s="235"/>
    </row>
    <row r="75" spans="2:12" ht="12.75">
      <c r="B75" s="234" t="s">
        <v>42</v>
      </c>
      <c r="C75" s="273">
        <f t="shared" si="1"/>
        <v>10</v>
      </c>
      <c r="D75" s="272" t="s">
        <v>116</v>
      </c>
      <c r="E75" s="101"/>
      <c r="F75" s="101"/>
      <c r="G75" s="108">
        <f t="shared" si="2"/>
        <v>0</v>
      </c>
      <c r="H75" s="236"/>
      <c r="I75" s="235"/>
      <c r="J75" s="235"/>
      <c r="K75" s="235"/>
      <c r="L75" s="235"/>
    </row>
    <row r="76" spans="2:15" s="233" customFormat="1" ht="12.75">
      <c r="B76" s="234" t="s">
        <v>70</v>
      </c>
      <c r="C76" s="273">
        <f t="shared" si="1"/>
        <v>10</v>
      </c>
      <c r="D76" s="272" t="s">
        <v>116</v>
      </c>
      <c r="E76" s="101"/>
      <c r="F76" s="101"/>
      <c r="G76" s="108">
        <f t="shared" si="2"/>
        <v>0</v>
      </c>
      <c r="H76" s="236"/>
      <c r="I76" s="235"/>
      <c r="J76" s="235"/>
      <c r="K76" s="235"/>
      <c r="L76" s="235"/>
      <c r="M76" s="160"/>
      <c r="N76" s="160"/>
      <c r="O76" s="160"/>
    </row>
    <row r="77" spans="2:15" s="237" customFormat="1" ht="12.75">
      <c r="B77" s="234" t="s">
        <v>71</v>
      </c>
      <c r="C77" s="273">
        <f t="shared" si="1"/>
        <v>10</v>
      </c>
      <c r="D77" s="272" t="s">
        <v>116</v>
      </c>
      <c r="E77" s="101"/>
      <c r="F77" s="101"/>
      <c r="G77" s="108">
        <f t="shared" si="2"/>
        <v>0</v>
      </c>
      <c r="H77" s="236"/>
      <c r="I77" s="235"/>
      <c r="J77" s="235"/>
      <c r="K77" s="235"/>
      <c r="L77" s="235"/>
      <c r="M77" s="160"/>
      <c r="N77" s="160"/>
      <c r="O77" s="160"/>
    </row>
    <row r="78" spans="2:15" s="237" customFormat="1" ht="12.75">
      <c r="B78" s="231" t="s">
        <v>43</v>
      </c>
      <c r="C78" s="274">
        <f t="shared" si="1"/>
        <v>11</v>
      </c>
      <c r="D78" s="270" t="s">
        <v>117</v>
      </c>
      <c r="E78" s="71"/>
      <c r="F78" s="71"/>
      <c r="G78" s="107">
        <f t="shared" si="2"/>
        <v>0</v>
      </c>
      <c r="H78" s="236"/>
      <c r="I78" s="235"/>
      <c r="J78" s="235"/>
      <c r="K78" s="235"/>
      <c r="L78" s="235"/>
      <c r="M78" s="160"/>
      <c r="N78" s="160"/>
      <c r="O78" s="160"/>
    </row>
    <row r="79" spans="2:15" s="237" customFormat="1" ht="12.75">
      <c r="B79" s="231" t="s">
        <v>0</v>
      </c>
      <c r="C79" s="274">
        <f t="shared" si="1"/>
        <v>11</v>
      </c>
      <c r="D79" s="270" t="s">
        <v>117</v>
      </c>
      <c r="E79" s="71"/>
      <c r="F79" s="71"/>
      <c r="G79" s="107">
        <f t="shared" si="2"/>
        <v>0</v>
      </c>
      <c r="H79" s="236"/>
      <c r="I79" s="235"/>
      <c r="J79" s="235"/>
      <c r="K79" s="235"/>
      <c r="L79" s="235"/>
      <c r="M79" s="160"/>
      <c r="N79" s="160"/>
      <c r="O79" s="160"/>
    </row>
    <row r="80" spans="2:15" s="237" customFormat="1" ht="12.75">
      <c r="B80" s="231" t="s">
        <v>1</v>
      </c>
      <c r="C80" s="274">
        <f t="shared" si="1"/>
        <v>11</v>
      </c>
      <c r="D80" s="270" t="s">
        <v>117</v>
      </c>
      <c r="E80" s="71"/>
      <c r="F80" s="71"/>
      <c r="G80" s="107">
        <f t="shared" si="2"/>
        <v>0</v>
      </c>
      <c r="H80" s="238"/>
      <c r="I80" s="235"/>
      <c r="J80" s="235"/>
      <c r="K80" s="235"/>
      <c r="L80" s="235"/>
      <c r="M80" s="160"/>
      <c r="N80" s="160"/>
      <c r="O80" s="160"/>
    </row>
    <row r="81" spans="2:15" s="237" customFormat="1" ht="12.75">
      <c r="B81" s="231" t="s">
        <v>72</v>
      </c>
      <c r="C81" s="274">
        <f t="shared" si="1"/>
        <v>11</v>
      </c>
      <c r="D81" s="270" t="s">
        <v>117</v>
      </c>
      <c r="E81" s="71"/>
      <c r="F81" s="71"/>
      <c r="G81" s="107">
        <f t="shared" si="2"/>
        <v>0</v>
      </c>
      <c r="H81" s="236"/>
      <c r="I81" s="235"/>
      <c r="J81" s="235"/>
      <c r="K81" s="235"/>
      <c r="L81" s="235"/>
      <c r="M81" s="160"/>
      <c r="N81" s="160"/>
      <c r="O81" s="160"/>
    </row>
    <row r="82" spans="2:15" s="239" customFormat="1" ht="12.75">
      <c r="B82" s="231" t="s">
        <v>73</v>
      </c>
      <c r="C82" s="274">
        <f t="shared" si="1"/>
        <v>11</v>
      </c>
      <c r="D82" s="270" t="s">
        <v>117</v>
      </c>
      <c r="E82" s="71"/>
      <c r="F82" s="71"/>
      <c r="G82" s="107">
        <f t="shared" si="2"/>
        <v>0</v>
      </c>
      <c r="H82" s="236"/>
      <c r="I82" s="235"/>
      <c r="J82" s="235"/>
      <c r="K82" s="235"/>
      <c r="L82" s="235"/>
      <c r="M82" s="160"/>
      <c r="N82" s="160"/>
      <c r="O82" s="160"/>
    </row>
    <row r="83" spans="2:15" s="237" customFormat="1" ht="12.75">
      <c r="B83" s="231" t="s">
        <v>74</v>
      </c>
      <c r="C83" s="274">
        <f t="shared" si="1"/>
        <v>11</v>
      </c>
      <c r="D83" s="270" t="s">
        <v>117</v>
      </c>
      <c r="E83" s="71"/>
      <c r="F83" s="71"/>
      <c r="G83" s="107">
        <f t="shared" si="2"/>
        <v>0</v>
      </c>
      <c r="H83" s="236"/>
      <c r="I83" s="235"/>
      <c r="J83" s="235"/>
      <c r="K83" s="235"/>
      <c r="L83" s="235"/>
      <c r="M83" s="160"/>
      <c r="N83" s="160"/>
      <c r="O83" s="160"/>
    </row>
    <row r="84" spans="2:15" s="237" customFormat="1" ht="12.75">
      <c r="B84" s="234" t="s">
        <v>2</v>
      </c>
      <c r="C84" s="273">
        <f t="shared" si="1"/>
        <v>12</v>
      </c>
      <c r="D84" s="272" t="s">
        <v>118</v>
      </c>
      <c r="E84" s="101"/>
      <c r="F84" s="101"/>
      <c r="G84" s="108">
        <f t="shared" si="2"/>
        <v>0</v>
      </c>
      <c r="H84" s="236"/>
      <c r="I84" s="235"/>
      <c r="J84" s="235"/>
      <c r="K84" s="235"/>
      <c r="L84" s="235"/>
      <c r="M84" s="160"/>
      <c r="N84" s="160"/>
      <c r="O84" s="160"/>
    </row>
    <row r="85" spans="2:15" s="237" customFormat="1" ht="12.75">
      <c r="B85" s="234" t="s">
        <v>3</v>
      </c>
      <c r="C85" s="273">
        <f t="shared" si="1"/>
        <v>12</v>
      </c>
      <c r="D85" s="272" t="s">
        <v>118</v>
      </c>
      <c r="E85" s="101"/>
      <c r="F85" s="101"/>
      <c r="G85" s="108">
        <f t="shared" si="2"/>
        <v>0</v>
      </c>
      <c r="H85" s="236"/>
      <c r="I85" s="235"/>
      <c r="J85" s="235"/>
      <c r="K85" s="235"/>
      <c r="L85" s="235"/>
      <c r="M85" s="160"/>
      <c r="N85" s="160"/>
      <c r="O85" s="160"/>
    </row>
    <row r="86" spans="2:15" s="237" customFormat="1" ht="12.75">
      <c r="B86" s="234" t="s">
        <v>4</v>
      </c>
      <c r="C86" s="273">
        <f t="shared" si="1"/>
        <v>12</v>
      </c>
      <c r="D86" s="272" t="s">
        <v>118</v>
      </c>
      <c r="E86" s="101"/>
      <c r="F86" s="101"/>
      <c r="G86" s="108">
        <f t="shared" si="2"/>
        <v>0</v>
      </c>
      <c r="H86" s="238"/>
      <c r="I86" s="235"/>
      <c r="J86" s="235"/>
      <c r="K86" s="235"/>
      <c r="L86" s="235"/>
      <c r="M86" s="160"/>
      <c r="N86" s="160"/>
      <c r="O86" s="160"/>
    </row>
    <row r="87" spans="2:15" s="237" customFormat="1" ht="12.75">
      <c r="B87" s="234" t="s">
        <v>75</v>
      </c>
      <c r="C87" s="273">
        <f t="shared" si="1"/>
        <v>12</v>
      </c>
      <c r="D87" s="272" t="s">
        <v>118</v>
      </c>
      <c r="E87" s="101"/>
      <c r="F87" s="101"/>
      <c r="G87" s="108">
        <f t="shared" si="2"/>
        <v>0</v>
      </c>
      <c r="H87" s="236"/>
      <c r="I87" s="235"/>
      <c r="J87" s="235"/>
      <c r="K87" s="235"/>
      <c r="L87" s="235"/>
      <c r="M87" s="160"/>
      <c r="N87" s="160"/>
      <c r="O87" s="160"/>
    </row>
    <row r="88" spans="2:15" s="239" customFormat="1" ht="12.75">
      <c r="B88" s="234" t="s">
        <v>76</v>
      </c>
      <c r="C88" s="273">
        <f t="shared" si="1"/>
        <v>12</v>
      </c>
      <c r="D88" s="272" t="s">
        <v>118</v>
      </c>
      <c r="E88" s="101"/>
      <c r="F88" s="101"/>
      <c r="G88" s="108">
        <f t="shared" si="2"/>
        <v>0</v>
      </c>
      <c r="H88" s="236"/>
      <c r="I88" s="235"/>
      <c r="J88" s="235"/>
      <c r="K88" s="235"/>
      <c r="L88" s="235"/>
      <c r="M88" s="160"/>
      <c r="N88" s="160"/>
      <c r="O88" s="160"/>
    </row>
    <row r="89" spans="2:15" s="237" customFormat="1" ht="12.75">
      <c r="B89" s="234" t="s">
        <v>77</v>
      </c>
      <c r="C89" s="273">
        <f t="shared" si="1"/>
        <v>12</v>
      </c>
      <c r="D89" s="272" t="s">
        <v>118</v>
      </c>
      <c r="E89" s="101"/>
      <c r="F89" s="101"/>
      <c r="G89" s="108">
        <f t="shared" si="2"/>
        <v>0</v>
      </c>
      <c r="H89" s="236"/>
      <c r="I89" s="235"/>
      <c r="J89" s="235"/>
      <c r="K89" s="235"/>
      <c r="L89" s="235"/>
      <c r="M89" s="160"/>
      <c r="N89" s="160"/>
      <c r="O89" s="160"/>
    </row>
    <row r="90" spans="2:15" s="237" customFormat="1" ht="12.75">
      <c r="B90" s="231" t="s">
        <v>78</v>
      </c>
      <c r="C90" s="274">
        <f t="shared" si="1"/>
        <v>13</v>
      </c>
      <c r="D90" s="270" t="s">
        <v>146</v>
      </c>
      <c r="E90" s="71"/>
      <c r="F90" s="71"/>
      <c r="G90" s="107">
        <f t="shared" si="2"/>
        <v>0</v>
      </c>
      <c r="H90" s="236"/>
      <c r="I90" s="235"/>
      <c r="J90" s="235"/>
      <c r="K90" s="235"/>
      <c r="L90" s="235"/>
      <c r="M90" s="160"/>
      <c r="N90" s="160"/>
      <c r="O90" s="160"/>
    </row>
    <row r="91" spans="2:15" s="237" customFormat="1" ht="12.75">
      <c r="B91" s="231" t="s">
        <v>5</v>
      </c>
      <c r="C91" s="274">
        <f t="shared" si="1"/>
        <v>13</v>
      </c>
      <c r="D91" s="270" t="s">
        <v>146</v>
      </c>
      <c r="E91" s="71"/>
      <c r="F91" s="71"/>
      <c r="G91" s="107">
        <f t="shared" si="2"/>
        <v>0</v>
      </c>
      <c r="H91" s="236"/>
      <c r="I91" s="235"/>
      <c r="J91" s="235"/>
      <c r="K91" s="235"/>
      <c r="L91" s="235"/>
      <c r="M91" s="160"/>
      <c r="N91" s="160"/>
      <c r="O91" s="160"/>
    </row>
    <row r="92" spans="2:15" s="237" customFormat="1" ht="12.75">
      <c r="B92" s="231" t="s">
        <v>79</v>
      </c>
      <c r="C92" s="274">
        <f t="shared" si="1"/>
        <v>13</v>
      </c>
      <c r="D92" s="270" t="s">
        <v>146</v>
      </c>
      <c r="E92" s="71"/>
      <c r="F92" s="71"/>
      <c r="G92" s="107">
        <f t="shared" si="2"/>
        <v>0</v>
      </c>
      <c r="H92" s="236"/>
      <c r="I92" s="235"/>
      <c r="J92" s="235"/>
      <c r="K92" s="235"/>
      <c r="L92" s="235"/>
      <c r="M92" s="160"/>
      <c r="N92" s="160"/>
      <c r="O92" s="160"/>
    </row>
    <row r="93" spans="2:15" s="237" customFormat="1" ht="12.75">
      <c r="B93" s="231" t="s">
        <v>80</v>
      </c>
      <c r="C93" s="274">
        <f t="shared" si="1"/>
        <v>13</v>
      </c>
      <c r="D93" s="270" t="s">
        <v>146</v>
      </c>
      <c r="E93" s="71"/>
      <c r="F93" s="71"/>
      <c r="G93" s="107">
        <f t="shared" si="2"/>
        <v>0</v>
      </c>
      <c r="H93" s="238"/>
      <c r="I93" s="235"/>
      <c r="J93" s="235"/>
      <c r="K93" s="235"/>
      <c r="L93" s="235"/>
      <c r="M93" s="160"/>
      <c r="N93" s="160"/>
      <c r="O93" s="160"/>
    </row>
    <row r="94" spans="2:15" s="237" customFormat="1" ht="12.75">
      <c r="B94" s="234" t="s">
        <v>6</v>
      </c>
      <c r="C94" s="273">
        <f t="shared" si="1"/>
        <v>14</v>
      </c>
      <c r="D94" s="272" t="s">
        <v>119</v>
      </c>
      <c r="E94" s="101"/>
      <c r="F94" s="101"/>
      <c r="G94" s="108">
        <f t="shared" si="2"/>
        <v>0</v>
      </c>
      <c r="H94" s="236"/>
      <c r="I94" s="235"/>
      <c r="J94" s="235"/>
      <c r="K94" s="235"/>
      <c r="L94" s="235"/>
      <c r="M94" s="160"/>
      <c r="N94" s="160"/>
      <c r="O94" s="160"/>
    </row>
    <row r="95" spans="2:15" s="239" customFormat="1" ht="12.75">
      <c r="B95" s="234" t="s">
        <v>7</v>
      </c>
      <c r="C95" s="273">
        <f t="shared" si="1"/>
        <v>14</v>
      </c>
      <c r="D95" s="272" t="s">
        <v>119</v>
      </c>
      <c r="E95" s="101"/>
      <c r="F95" s="101"/>
      <c r="G95" s="108">
        <f t="shared" si="2"/>
        <v>0</v>
      </c>
      <c r="H95" s="236"/>
      <c r="I95" s="235"/>
      <c r="J95" s="235"/>
      <c r="K95" s="235"/>
      <c r="L95" s="235"/>
      <c r="M95" s="160"/>
      <c r="N95" s="160"/>
      <c r="O95" s="160"/>
    </row>
    <row r="96" spans="2:15" s="237" customFormat="1" ht="12.75">
      <c r="B96" s="234" t="s">
        <v>81</v>
      </c>
      <c r="C96" s="273">
        <f t="shared" si="1"/>
        <v>14</v>
      </c>
      <c r="D96" s="272" t="s">
        <v>119</v>
      </c>
      <c r="E96" s="101"/>
      <c r="F96" s="101"/>
      <c r="G96" s="108">
        <f t="shared" si="2"/>
        <v>0</v>
      </c>
      <c r="H96" s="236"/>
      <c r="I96" s="235"/>
      <c r="J96" s="235"/>
      <c r="K96" s="235"/>
      <c r="L96" s="235"/>
      <c r="M96" s="160"/>
      <c r="N96" s="160"/>
      <c r="O96" s="160"/>
    </row>
    <row r="97" spans="2:15" s="237" customFormat="1" ht="12.75">
      <c r="B97" s="234" t="s">
        <v>82</v>
      </c>
      <c r="C97" s="273">
        <f t="shared" si="1"/>
        <v>14</v>
      </c>
      <c r="D97" s="272" t="s">
        <v>119</v>
      </c>
      <c r="E97" s="101"/>
      <c r="F97" s="101"/>
      <c r="G97" s="108">
        <f t="shared" si="2"/>
        <v>0</v>
      </c>
      <c r="H97" s="236"/>
      <c r="I97" s="235"/>
      <c r="J97" s="235"/>
      <c r="K97" s="235"/>
      <c r="L97" s="235"/>
      <c r="M97" s="160"/>
      <c r="N97" s="160"/>
      <c r="O97" s="160"/>
    </row>
    <row r="98" spans="2:15" s="237" customFormat="1" ht="12.75">
      <c r="B98" s="234" t="s">
        <v>8</v>
      </c>
      <c r="C98" s="273">
        <f t="shared" si="1"/>
        <v>14</v>
      </c>
      <c r="D98" s="272" t="s">
        <v>119</v>
      </c>
      <c r="E98" s="101"/>
      <c r="F98" s="101"/>
      <c r="G98" s="108">
        <f t="shared" si="2"/>
        <v>0</v>
      </c>
      <c r="H98" s="236"/>
      <c r="I98" s="235"/>
      <c r="J98" s="235"/>
      <c r="K98" s="235"/>
      <c r="L98" s="235"/>
      <c r="M98" s="160"/>
      <c r="N98" s="160"/>
      <c r="O98" s="160"/>
    </row>
    <row r="99" spans="2:15" s="237" customFormat="1" ht="12.75">
      <c r="B99" s="234" t="s">
        <v>83</v>
      </c>
      <c r="C99" s="273">
        <f t="shared" si="1"/>
        <v>14</v>
      </c>
      <c r="D99" s="272" t="s">
        <v>119</v>
      </c>
      <c r="E99" s="101"/>
      <c r="F99" s="101"/>
      <c r="G99" s="108">
        <f t="shared" si="2"/>
        <v>0</v>
      </c>
      <c r="H99" s="236"/>
      <c r="I99" s="235"/>
      <c r="J99" s="235"/>
      <c r="K99" s="235"/>
      <c r="L99" s="235"/>
      <c r="M99" s="160"/>
      <c r="N99" s="160"/>
      <c r="O99" s="160"/>
    </row>
    <row r="100" spans="2:15" s="237" customFormat="1" ht="12.75">
      <c r="B100" s="234" t="s">
        <v>84</v>
      </c>
      <c r="C100" s="273">
        <f t="shared" si="1"/>
        <v>14</v>
      </c>
      <c r="D100" s="272" t="s">
        <v>119</v>
      </c>
      <c r="E100" s="101"/>
      <c r="F100" s="101"/>
      <c r="G100" s="108">
        <f t="shared" si="2"/>
        <v>0</v>
      </c>
      <c r="H100" s="238"/>
      <c r="I100" s="235"/>
      <c r="J100" s="235"/>
      <c r="K100" s="235"/>
      <c r="L100" s="235"/>
      <c r="M100" s="160"/>
      <c r="N100" s="160"/>
      <c r="O100" s="160"/>
    </row>
    <row r="101" spans="2:15" s="237" customFormat="1" ht="12.75">
      <c r="B101" s="231" t="s">
        <v>9</v>
      </c>
      <c r="C101" s="274">
        <f t="shared" si="1"/>
        <v>15</v>
      </c>
      <c r="D101" s="270" t="s">
        <v>120</v>
      </c>
      <c r="E101" s="71"/>
      <c r="F101" s="71"/>
      <c r="G101" s="107">
        <f t="shared" si="2"/>
        <v>0</v>
      </c>
      <c r="H101" s="236"/>
      <c r="I101" s="235"/>
      <c r="J101" s="235"/>
      <c r="K101" s="235"/>
      <c r="L101" s="235"/>
      <c r="M101" s="160"/>
      <c r="N101" s="160"/>
      <c r="O101" s="160"/>
    </row>
    <row r="102" spans="2:15" s="239" customFormat="1" ht="12.75">
      <c r="B102" s="231" t="s">
        <v>20</v>
      </c>
      <c r="C102" s="274">
        <f aca="true" t="shared" si="3" ref="C102:C117">VLOOKUP(D102,Tableau_param_categories,2,FALSE)</f>
        <v>15</v>
      </c>
      <c r="D102" s="270" t="s">
        <v>120</v>
      </c>
      <c r="E102" s="71"/>
      <c r="F102" s="71"/>
      <c r="G102" s="107">
        <f aca="true" t="shared" si="4" ref="G102:G118">E102-F102</f>
        <v>0</v>
      </c>
      <c r="H102" s="236"/>
      <c r="I102" s="235"/>
      <c r="J102" s="235"/>
      <c r="K102" s="235"/>
      <c r="L102" s="235"/>
      <c r="M102" s="160"/>
      <c r="N102" s="160"/>
      <c r="O102" s="160"/>
    </row>
    <row r="103" spans="2:15" s="237" customFormat="1" ht="12.75">
      <c r="B103" s="231" t="s">
        <v>10</v>
      </c>
      <c r="C103" s="274">
        <f t="shared" si="3"/>
        <v>15</v>
      </c>
      <c r="D103" s="270" t="s">
        <v>120</v>
      </c>
      <c r="E103" s="71"/>
      <c r="F103" s="71"/>
      <c r="G103" s="107">
        <f t="shared" si="4"/>
        <v>0</v>
      </c>
      <c r="H103" s="236"/>
      <c r="I103" s="235"/>
      <c r="J103" s="235"/>
      <c r="K103" s="235"/>
      <c r="L103" s="235"/>
      <c r="M103" s="160"/>
      <c r="N103" s="160"/>
      <c r="O103" s="160"/>
    </row>
    <row r="104" spans="2:15" s="237" customFormat="1" ht="12.75">
      <c r="B104" s="231" t="s">
        <v>11</v>
      </c>
      <c r="C104" s="274">
        <f t="shared" si="3"/>
        <v>15</v>
      </c>
      <c r="D104" s="270" t="s">
        <v>120</v>
      </c>
      <c r="E104" s="71"/>
      <c r="F104" s="71"/>
      <c r="G104" s="107">
        <f t="shared" si="4"/>
        <v>0</v>
      </c>
      <c r="H104" s="236"/>
      <c r="I104" s="235"/>
      <c r="J104" s="235"/>
      <c r="K104" s="235"/>
      <c r="L104" s="235"/>
      <c r="M104" s="160"/>
      <c r="N104" s="160"/>
      <c r="O104" s="160"/>
    </row>
    <row r="105" spans="2:15" s="237" customFormat="1" ht="12.75">
      <c r="B105" s="231" t="s">
        <v>85</v>
      </c>
      <c r="C105" s="274">
        <f t="shared" si="3"/>
        <v>15</v>
      </c>
      <c r="D105" s="270" t="s">
        <v>120</v>
      </c>
      <c r="E105" s="71"/>
      <c r="F105" s="71"/>
      <c r="G105" s="107">
        <f t="shared" si="4"/>
        <v>0</v>
      </c>
      <c r="H105" s="236"/>
      <c r="I105" s="235"/>
      <c r="J105" s="235"/>
      <c r="K105" s="235"/>
      <c r="L105" s="235"/>
      <c r="M105" s="160"/>
      <c r="N105" s="160"/>
      <c r="O105" s="160"/>
    </row>
    <row r="106" spans="2:15" s="237" customFormat="1" ht="12.75">
      <c r="B106" s="231" t="s">
        <v>86</v>
      </c>
      <c r="C106" s="274">
        <f t="shared" si="3"/>
        <v>15</v>
      </c>
      <c r="D106" s="270" t="s">
        <v>120</v>
      </c>
      <c r="E106" s="71"/>
      <c r="F106" s="71"/>
      <c r="G106" s="107">
        <f t="shared" si="4"/>
        <v>0</v>
      </c>
      <c r="H106" s="238"/>
      <c r="I106" s="235"/>
      <c r="J106" s="235"/>
      <c r="K106" s="235"/>
      <c r="L106" s="235"/>
      <c r="M106" s="160"/>
      <c r="N106" s="160"/>
      <c r="O106" s="160"/>
    </row>
    <row r="107" spans="2:12" ht="12.75">
      <c r="B107" s="234" t="s">
        <v>12</v>
      </c>
      <c r="C107" s="271">
        <f t="shared" si="3"/>
        <v>16</v>
      </c>
      <c r="D107" s="272" t="s">
        <v>121</v>
      </c>
      <c r="E107" s="101"/>
      <c r="F107" s="101"/>
      <c r="G107" s="108">
        <f t="shared" si="4"/>
        <v>0</v>
      </c>
      <c r="H107" s="238"/>
      <c r="I107" s="235"/>
      <c r="J107" s="235"/>
      <c r="K107" s="235"/>
      <c r="L107" s="235"/>
    </row>
    <row r="108" spans="2:15" s="233" customFormat="1" ht="12.75">
      <c r="B108" s="234" t="s">
        <v>87</v>
      </c>
      <c r="C108" s="271">
        <f t="shared" si="3"/>
        <v>16</v>
      </c>
      <c r="D108" s="272" t="s">
        <v>121</v>
      </c>
      <c r="E108" s="101"/>
      <c r="F108" s="101"/>
      <c r="G108" s="108">
        <f t="shared" si="4"/>
        <v>0</v>
      </c>
      <c r="H108" s="238"/>
      <c r="I108" s="235"/>
      <c r="J108" s="235"/>
      <c r="K108" s="235"/>
      <c r="L108" s="235"/>
      <c r="M108" s="160"/>
      <c r="N108" s="160"/>
      <c r="O108" s="160"/>
    </row>
    <row r="109" spans="2:15" s="233" customFormat="1" ht="12.75">
      <c r="B109" s="234" t="s">
        <v>88</v>
      </c>
      <c r="C109" s="271">
        <f t="shared" si="3"/>
        <v>16</v>
      </c>
      <c r="D109" s="272" t="s">
        <v>121</v>
      </c>
      <c r="E109" s="101"/>
      <c r="F109" s="101"/>
      <c r="G109" s="108">
        <f t="shared" si="4"/>
        <v>0</v>
      </c>
      <c r="H109" s="236"/>
      <c r="I109" s="235"/>
      <c r="J109" s="235"/>
      <c r="K109" s="235"/>
      <c r="L109" s="235"/>
      <c r="M109" s="160"/>
      <c r="N109" s="160"/>
      <c r="O109" s="160"/>
    </row>
    <row r="110" spans="2:15" s="233" customFormat="1" ht="12.75">
      <c r="B110" s="234" t="s">
        <v>89</v>
      </c>
      <c r="C110" s="271">
        <f t="shared" si="3"/>
        <v>16</v>
      </c>
      <c r="D110" s="272" t="s">
        <v>121</v>
      </c>
      <c r="E110" s="101"/>
      <c r="F110" s="101"/>
      <c r="G110" s="108">
        <f t="shared" si="4"/>
        <v>0</v>
      </c>
      <c r="H110" s="236"/>
      <c r="I110" s="235"/>
      <c r="J110" s="235"/>
      <c r="K110" s="235"/>
      <c r="L110" s="235"/>
      <c r="M110" s="160"/>
      <c r="N110" s="160"/>
      <c r="O110" s="160"/>
    </row>
    <row r="111" spans="2:12" ht="12.75">
      <c r="B111" s="231" t="s">
        <v>13</v>
      </c>
      <c r="C111" s="269">
        <f t="shared" si="3"/>
        <v>17</v>
      </c>
      <c r="D111" s="270" t="s">
        <v>122</v>
      </c>
      <c r="E111" s="71"/>
      <c r="F111" s="71"/>
      <c r="G111" s="107">
        <f t="shared" si="4"/>
        <v>0</v>
      </c>
      <c r="H111" s="236"/>
      <c r="I111" s="235"/>
      <c r="J111" s="235"/>
      <c r="K111" s="235"/>
      <c r="L111" s="235"/>
    </row>
    <row r="112" spans="2:12" ht="12.75">
      <c r="B112" s="231" t="s">
        <v>90</v>
      </c>
      <c r="C112" s="269">
        <f t="shared" si="3"/>
        <v>17</v>
      </c>
      <c r="D112" s="270" t="s">
        <v>122</v>
      </c>
      <c r="E112" s="71"/>
      <c r="F112" s="71"/>
      <c r="G112" s="107">
        <f t="shared" si="4"/>
        <v>0</v>
      </c>
      <c r="H112" s="236"/>
      <c r="I112" s="235"/>
      <c r="J112" s="235"/>
      <c r="K112" s="235"/>
      <c r="L112" s="235"/>
    </row>
    <row r="113" spans="2:12" ht="12.75">
      <c r="B113" s="231" t="s">
        <v>91</v>
      </c>
      <c r="C113" s="269">
        <f t="shared" si="3"/>
        <v>17</v>
      </c>
      <c r="D113" s="270" t="s">
        <v>122</v>
      </c>
      <c r="E113" s="71"/>
      <c r="F113" s="71"/>
      <c r="G113" s="107">
        <f t="shared" si="4"/>
        <v>0</v>
      </c>
      <c r="H113" s="236"/>
      <c r="I113" s="235"/>
      <c r="J113" s="235"/>
      <c r="K113" s="235"/>
      <c r="L113" s="235"/>
    </row>
    <row r="114" spans="2:12" ht="12.75">
      <c r="B114" s="234" t="s">
        <v>14</v>
      </c>
      <c r="C114" s="271">
        <f t="shared" si="3"/>
        <v>18</v>
      </c>
      <c r="D114" s="272" t="s">
        <v>123</v>
      </c>
      <c r="E114" s="101"/>
      <c r="F114" s="101"/>
      <c r="G114" s="108">
        <f t="shared" si="4"/>
        <v>0</v>
      </c>
      <c r="H114" s="236"/>
      <c r="I114" s="235"/>
      <c r="J114" s="235"/>
      <c r="K114" s="235"/>
      <c r="L114" s="235"/>
    </row>
    <row r="115" spans="2:12" ht="12.75">
      <c r="B115" s="234" t="s">
        <v>15</v>
      </c>
      <c r="C115" s="271">
        <f t="shared" si="3"/>
        <v>18</v>
      </c>
      <c r="D115" s="272" t="s">
        <v>123</v>
      </c>
      <c r="E115" s="101"/>
      <c r="F115" s="101"/>
      <c r="G115" s="108">
        <f t="shared" si="4"/>
        <v>0</v>
      </c>
      <c r="H115" s="236"/>
      <c r="I115" s="235"/>
      <c r="J115" s="235"/>
      <c r="K115" s="235"/>
      <c r="L115" s="235"/>
    </row>
    <row r="116" spans="2:12" ht="12.75">
      <c r="B116" s="234" t="s">
        <v>92</v>
      </c>
      <c r="C116" s="271">
        <f t="shared" si="3"/>
        <v>18</v>
      </c>
      <c r="D116" s="272" t="s">
        <v>123</v>
      </c>
      <c r="E116" s="101"/>
      <c r="F116" s="101"/>
      <c r="G116" s="108">
        <f t="shared" si="4"/>
        <v>0</v>
      </c>
      <c r="H116" s="236"/>
      <c r="I116" s="235"/>
      <c r="J116" s="235"/>
      <c r="K116" s="235"/>
      <c r="L116" s="235"/>
    </row>
    <row r="117" spans="2:12" ht="12.75">
      <c r="B117" s="234" t="s">
        <v>93</v>
      </c>
      <c r="C117" s="271">
        <f t="shared" si="3"/>
        <v>18</v>
      </c>
      <c r="D117" s="272" t="s">
        <v>123</v>
      </c>
      <c r="E117" s="101"/>
      <c r="F117" s="101"/>
      <c r="G117" s="108">
        <f t="shared" si="4"/>
        <v>0</v>
      </c>
      <c r="H117" s="238"/>
      <c r="I117" s="235"/>
      <c r="J117" s="235"/>
      <c r="K117" s="235"/>
      <c r="L117" s="235"/>
    </row>
    <row r="118" spans="2:12" ht="12.75">
      <c r="B118" s="268" t="s">
        <v>36</v>
      </c>
      <c r="C118" s="240"/>
      <c r="D118" s="241"/>
      <c r="E118" s="242">
        <f>SUM(E38:E117)</f>
        <v>0</v>
      </c>
      <c r="F118" s="242">
        <f>SUM(F38:F117)</f>
        <v>0</v>
      </c>
      <c r="G118" s="109">
        <f t="shared" si="4"/>
        <v>0</v>
      </c>
      <c r="H118" s="236"/>
      <c r="I118" s="235"/>
      <c r="J118" s="235"/>
      <c r="K118" s="235"/>
      <c r="L118" s="235"/>
    </row>
    <row r="119" spans="2:15" s="233" customFormat="1" ht="12.75">
      <c r="B119" s="243"/>
      <c r="C119" s="221"/>
      <c r="D119" s="164"/>
      <c r="E119" s="244"/>
      <c r="F119" s="244"/>
      <c r="G119" s="245"/>
      <c r="H119" s="236"/>
      <c r="I119" s="235"/>
      <c r="J119" s="235"/>
      <c r="K119" s="235"/>
      <c r="L119" s="235"/>
      <c r="M119" s="160"/>
      <c r="N119" s="160"/>
      <c r="O119" s="160"/>
    </row>
    <row r="120" spans="4:24" s="237" customFormat="1" ht="12.75">
      <c r="D120" s="246"/>
      <c r="E120" s="246"/>
      <c r="F120" s="247"/>
      <c r="I120" s="235"/>
      <c r="J120" s="235"/>
      <c r="K120" s="235"/>
      <c r="L120" s="235"/>
      <c r="M120" s="248"/>
      <c r="N120" s="248"/>
      <c r="O120" s="248"/>
      <c r="P120" s="248"/>
      <c r="Q120" s="248"/>
      <c r="R120" s="248"/>
      <c r="S120" s="248"/>
      <c r="T120" s="248"/>
      <c r="U120" s="248"/>
      <c r="V120" s="248"/>
      <c r="W120" s="248"/>
      <c r="X120" s="248"/>
    </row>
    <row r="121" spans="4:24" s="237" customFormat="1" ht="12.75">
      <c r="D121" s="246"/>
      <c r="E121" s="246"/>
      <c r="F121" s="247"/>
      <c r="I121" s="235"/>
      <c r="J121" s="235"/>
      <c r="K121" s="235"/>
      <c r="L121" s="235"/>
      <c r="M121" s="248"/>
      <c r="N121" s="248"/>
      <c r="O121" s="248"/>
      <c r="P121" s="248"/>
      <c r="Q121" s="248"/>
      <c r="R121" s="248"/>
      <c r="S121" s="248"/>
      <c r="T121" s="248"/>
      <c r="U121" s="248"/>
      <c r="V121" s="248"/>
      <c r="W121" s="248"/>
      <c r="X121" s="248"/>
    </row>
    <row r="122" spans="4:24" s="237" customFormat="1" ht="12.75">
      <c r="D122" s="246"/>
      <c r="E122" s="246"/>
      <c r="F122" s="247"/>
      <c r="I122" s="235"/>
      <c r="J122" s="235"/>
      <c r="K122" s="235"/>
      <c r="L122" s="235"/>
      <c r="M122" s="248"/>
      <c r="N122" s="248"/>
      <c r="O122" s="248"/>
      <c r="P122" s="248"/>
      <c r="Q122" s="248"/>
      <c r="R122" s="248"/>
      <c r="S122" s="248"/>
      <c r="T122" s="248"/>
      <c r="U122" s="248"/>
      <c r="V122" s="248"/>
      <c r="W122" s="248"/>
      <c r="X122" s="248"/>
    </row>
    <row r="123" spans="4:24" s="237" customFormat="1" ht="12.75">
      <c r="D123" s="246"/>
      <c r="E123" s="246"/>
      <c r="F123" s="247"/>
      <c r="I123" s="235"/>
      <c r="J123" s="235"/>
      <c r="K123" s="235"/>
      <c r="L123" s="235"/>
      <c r="M123" s="248"/>
      <c r="N123" s="248"/>
      <c r="O123" s="248"/>
      <c r="P123" s="248"/>
      <c r="Q123" s="248"/>
      <c r="R123" s="248"/>
      <c r="S123" s="248"/>
      <c r="T123" s="248"/>
      <c r="U123" s="248"/>
      <c r="V123" s="248"/>
      <c r="W123" s="248"/>
      <c r="X123" s="248"/>
    </row>
    <row r="124" spans="4:24" s="237" customFormat="1" ht="12.75">
      <c r="D124" s="246"/>
      <c r="E124" s="246"/>
      <c r="F124" s="247"/>
      <c r="I124" s="235"/>
      <c r="J124" s="235"/>
      <c r="K124" s="235"/>
      <c r="L124" s="235"/>
      <c r="M124" s="248"/>
      <c r="N124" s="248"/>
      <c r="O124" s="248"/>
      <c r="P124" s="248"/>
      <c r="Q124" s="248"/>
      <c r="R124" s="248"/>
      <c r="S124" s="248"/>
      <c r="T124" s="248"/>
      <c r="U124" s="248"/>
      <c r="V124" s="248"/>
      <c r="W124" s="248"/>
      <c r="X124" s="248"/>
    </row>
    <row r="125" spans="4:24" s="237" customFormat="1" ht="12.75">
      <c r="D125" s="246"/>
      <c r="E125" s="246"/>
      <c r="F125" s="247"/>
      <c r="I125" s="235"/>
      <c r="J125" s="235"/>
      <c r="K125" s="235"/>
      <c r="L125" s="235"/>
      <c r="M125" s="248"/>
      <c r="N125" s="248"/>
      <c r="O125" s="248"/>
      <c r="P125" s="248"/>
      <c r="Q125" s="248"/>
      <c r="R125" s="248"/>
      <c r="S125" s="248"/>
      <c r="T125" s="248"/>
      <c r="U125" s="248"/>
      <c r="V125" s="248"/>
      <c r="W125" s="248"/>
      <c r="X125" s="248"/>
    </row>
    <row r="126" spans="4:24" s="239" customFormat="1" ht="12.75">
      <c r="D126" s="249"/>
      <c r="E126" s="249"/>
      <c r="F126" s="247"/>
      <c r="I126" s="235"/>
      <c r="J126" s="235"/>
      <c r="K126" s="235"/>
      <c r="L126" s="235"/>
      <c r="M126" s="248"/>
      <c r="N126" s="248"/>
      <c r="O126" s="248"/>
      <c r="P126" s="248"/>
      <c r="Q126" s="248"/>
      <c r="R126" s="248"/>
      <c r="S126" s="248"/>
      <c r="T126" s="248"/>
      <c r="U126" s="248"/>
      <c r="V126" s="248"/>
      <c r="W126" s="248"/>
      <c r="X126" s="248"/>
    </row>
    <row r="127" spans="4:24" s="237" customFormat="1" ht="12.75">
      <c r="D127" s="246"/>
      <c r="E127" s="246"/>
      <c r="F127" s="247"/>
      <c r="I127" s="235"/>
      <c r="J127" s="235"/>
      <c r="K127" s="235"/>
      <c r="L127" s="235"/>
      <c r="M127" s="248"/>
      <c r="N127" s="248"/>
      <c r="O127" s="248"/>
      <c r="P127" s="248"/>
      <c r="Q127" s="248"/>
      <c r="R127" s="248"/>
      <c r="S127" s="248"/>
      <c r="T127" s="248"/>
      <c r="U127" s="248"/>
      <c r="V127" s="248"/>
      <c r="W127" s="248"/>
      <c r="X127" s="248"/>
    </row>
    <row r="128" spans="4:24" s="237" customFormat="1" ht="12.75">
      <c r="D128" s="246"/>
      <c r="E128" s="246"/>
      <c r="F128" s="247"/>
      <c r="I128" s="235"/>
      <c r="J128" s="235"/>
      <c r="K128" s="235"/>
      <c r="L128" s="235"/>
      <c r="M128" s="248"/>
      <c r="N128" s="248"/>
      <c r="O128" s="248"/>
      <c r="P128" s="248"/>
      <c r="Q128" s="248"/>
      <c r="R128" s="248"/>
      <c r="S128" s="248"/>
      <c r="T128" s="248"/>
      <c r="U128" s="248"/>
      <c r="V128" s="248"/>
      <c r="W128" s="248"/>
      <c r="X128" s="248"/>
    </row>
    <row r="129" spans="4:24" s="237" customFormat="1" ht="12.75">
      <c r="D129" s="246"/>
      <c r="E129" s="246"/>
      <c r="F129" s="247"/>
      <c r="I129" s="235"/>
      <c r="J129" s="235"/>
      <c r="K129" s="235"/>
      <c r="L129" s="235"/>
      <c r="M129" s="248"/>
      <c r="N129" s="248"/>
      <c r="O129" s="248"/>
      <c r="P129" s="248"/>
      <c r="Q129" s="248"/>
      <c r="R129" s="248"/>
      <c r="S129" s="248"/>
      <c r="T129" s="248"/>
      <c r="U129" s="248"/>
      <c r="V129" s="248"/>
      <c r="W129" s="248"/>
      <c r="X129" s="248"/>
    </row>
    <row r="130" spans="4:24" s="237" customFormat="1" ht="12.75">
      <c r="D130" s="246"/>
      <c r="E130" s="246"/>
      <c r="F130" s="247"/>
      <c r="I130" s="235"/>
      <c r="J130" s="235"/>
      <c r="K130" s="235"/>
      <c r="L130" s="235"/>
      <c r="M130" s="248"/>
      <c r="N130" s="248"/>
      <c r="O130" s="248"/>
      <c r="P130" s="248"/>
      <c r="Q130" s="248"/>
      <c r="R130" s="248"/>
      <c r="S130" s="248"/>
      <c r="T130" s="248"/>
      <c r="U130" s="248"/>
      <c r="V130" s="248"/>
      <c r="W130" s="248"/>
      <c r="X130" s="248"/>
    </row>
    <row r="131" spans="4:15" s="239" customFormat="1" ht="12.75">
      <c r="D131" s="249"/>
      <c r="E131" s="249"/>
      <c r="F131" s="247"/>
      <c r="I131" s="235"/>
      <c r="J131" s="235"/>
      <c r="K131" s="235"/>
      <c r="L131" s="235"/>
      <c r="M131" s="160"/>
      <c r="N131" s="160"/>
      <c r="O131" s="160"/>
    </row>
    <row r="132" spans="4:15" s="237" customFormat="1" ht="12.75">
      <c r="D132" s="246"/>
      <c r="E132" s="246"/>
      <c r="F132" s="247"/>
      <c r="I132" s="235"/>
      <c r="J132" s="235"/>
      <c r="K132" s="235"/>
      <c r="L132" s="235"/>
      <c r="M132" s="160"/>
      <c r="N132" s="160"/>
      <c r="O132" s="160"/>
    </row>
    <row r="133" spans="4:15" s="237" customFormat="1" ht="12.75">
      <c r="D133" s="246"/>
      <c r="E133" s="246"/>
      <c r="F133" s="247"/>
      <c r="I133" s="235"/>
      <c r="J133" s="235"/>
      <c r="K133" s="235"/>
      <c r="L133" s="235"/>
      <c r="M133" s="160"/>
      <c r="N133" s="160"/>
      <c r="O133" s="160"/>
    </row>
    <row r="134" spans="4:15" s="237" customFormat="1" ht="12.75">
      <c r="D134" s="246"/>
      <c r="E134" s="246"/>
      <c r="F134" s="247"/>
      <c r="I134" s="235"/>
      <c r="J134" s="235"/>
      <c r="K134" s="235"/>
      <c r="L134" s="235"/>
      <c r="M134" s="160"/>
      <c r="N134" s="160"/>
      <c r="O134" s="160"/>
    </row>
    <row r="135" spans="4:15" s="237" customFormat="1" ht="12.75">
      <c r="D135" s="246"/>
      <c r="E135" s="246"/>
      <c r="F135" s="247"/>
      <c r="I135" s="235"/>
      <c r="J135" s="235"/>
      <c r="K135" s="235"/>
      <c r="L135" s="235"/>
      <c r="M135" s="160"/>
      <c r="N135" s="160"/>
      <c r="O135" s="160"/>
    </row>
    <row r="136" spans="4:15" s="239" customFormat="1" ht="12.75">
      <c r="D136" s="249"/>
      <c r="E136" s="249"/>
      <c r="F136" s="247"/>
      <c r="I136" s="235"/>
      <c r="J136" s="235"/>
      <c r="K136" s="235"/>
      <c r="L136" s="235"/>
      <c r="M136" s="160"/>
      <c r="N136" s="160"/>
      <c r="O136" s="160"/>
    </row>
    <row r="137" spans="4:15" s="237" customFormat="1" ht="12.75">
      <c r="D137" s="246"/>
      <c r="E137" s="246"/>
      <c r="F137" s="247"/>
      <c r="I137" s="235"/>
      <c r="J137" s="235"/>
      <c r="K137" s="235"/>
      <c r="L137" s="235"/>
      <c r="M137" s="160"/>
      <c r="N137" s="160"/>
      <c r="O137" s="160"/>
    </row>
    <row r="138" spans="2:12" ht="12.75">
      <c r="B138" s="248"/>
      <c r="C138" s="248"/>
      <c r="D138" s="247"/>
      <c r="E138" s="247"/>
      <c r="F138" s="247"/>
      <c r="G138" s="248"/>
      <c r="H138" s="248"/>
      <c r="I138" s="235"/>
      <c r="J138" s="235"/>
      <c r="K138" s="235"/>
      <c r="L138" s="235"/>
    </row>
    <row r="139" spans="2:12" ht="12.75">
      <c r="B139" s="248"/>
      <c r="C139" s="248"/>
      <c r="D139" s="247"/>
      <c r="E139" s="247"/>
      <c r="F139" s="247"/>
      <c r="G139" s="248"/>
      <c r="H139" s="248"/>
      <c r="I139" s="235"/>
      <c r="J139" s="235"/>
      <c r="K139" s="235"/>
      <c r="L139" s="235"/>
    </row>
    <row r="140" spans="2:12" ht="12.75">
      <c r="B140" s="248"/>
      <c r="C140" s="248"/>
      <c r="D140" s="247"/>
      <c r="E140" s="247"/>
      <c r="F140" s="247"/>
      <c r="G140" s="248"/>
      <c r="H140" s="248"/>
      <c r="I140" s="235"/>
      <c r="J140" s="235"/>
      <c r="K140" s="235"/>
      <c r="L140" s="235"/>
    </row>
    <row r="141" spans="2:12" ht="12.75">
      <c r="B141" s="248"/>
      <c r="C141" s="248"/>
      <c r="D141" s="247"/>
      <c r="E141" s="247"/>
      <c r="F141" s="247"/>
      <c r="G141" s="248"/>
      <c r="H141" s="248"/>
      <c r="I141" s="235"/>
      <c r="J141" s="235"/>
      <c r="K141" s="235"/>
      <c r="L141" s="235"/>
    </row>
    <row r="142" spans="1:255" s="233" customFormat="1" ht="12.75">
      <c r="A142" s="250"/>
      <c r="B142" s="248"/>
      <c r="C142" s="248"/>
      <c r="D142" s="247"/>
      <c r="E142" s="247"/>
      <c r="F142" s="247"/>
      <c r="G142" s="248"/>
      <c r="H142" s="248"/>
      <c r="I142" s="235"/>
      <c r="J142" s="235"/>
      <c r="K142" s="235"/>
      <c r="L142" s="235"/>
      <c r="M142" s="160"/>
      <c r="N142" s="160"/>
      <c r="O142" s="16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c r="EI142" s="250"/>
      <c r="EJ142" s="250"/>
      <c r="EK142" s="250"/>
      <c r="EL142" s="250"/>
      <c r="EM142" s="250"/>
      <c r="EN142" s="250"/>
      <c r="EO142" s="250"/>
      <c r="EP142" s="250"/>
      <c r="EQ142" s="250"/>
      <c r="ER142" s="250"/>
      <c r="ES142" s="250"/>
      <c r="ET142" s="250"/>
      <c r="EU142" s="250"/>
      <c r="EV142" s="250"/>
      <c r="EW142" s="250"/>
      <c r="EX142" s="250"/>
      <c r="EY142" s="250"/>
      <c r="EZ142" s="250"/>
      <c r="FA142" s="250"/>
      <c r="FB142" s="250"/>
      <c r="FC142" s="250"/>
      <c r="FD142" s="250"/>
      <c r="FE142" s="250"/>
      <c r="FF142" s="250"/>
      <c r="FG142" s="250"/>
      <c r="FH142" s="250"/>
      <c r="FI142" s="250"/>
      <c r="FJ142" s="250"/>
      <c r="FK142" s="250"/>
      <c r="FL142" s="250"/>
      <c r="FM142" s="250"/>
      <c r="FN142" s="250"/>
      <c r="FO142" s="250"/>
      <c r="FP142" s="250"/>
      <c r="FQ142" s="250"/>
      <c r="FR142" s="250"/>
      <c r="FS142" s="250"/>
      <c r="FT142" s="250"/>
      <c r="FU142" s="250"/>
      <c r="FV142" s="250"/>
      <c r="FW142" s="250"/>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0"/>
      <c r="GV142" s="250"/>
      <c r="GW142" s="250"/>
      <c r="GX142" s="250"/>
      <c r="GY142" s="250"/>
      <c r="GZ142" s="250"/>
      <c r="HA142" s="250"/>
      <c r="HB142" s="250"/>
      <c r="HC142" s="250"/>
      <c r="HD142" s="250"/>
      <c r="HE142" s="250"/>
      <c r="HF142" s="250"/>
      <c r="HG142" s="250"/>
      <c r="HH142" s="250"/>
      <c r="HI142" s="250"/>
      <c r="HJ142" s="250"/>
      <c r="HK142" s="250"/>
      <c r="HL142" s="250"/>
      <c r="HM142" s="250"/>
      <c r="HN142" s="250"/>
      <c r="HO142" s="250"/>
      <c r="HP142" s="250"/>
      <c r="HQ142" s="250"/>
      <c r="HR142" s="250"/>
      <c r="HS142" s="250"/>
      <c r="HT142" s="250"/>
      <c r="HU142" s="250"/>
      <c r="HV142" s="250"/>
      <c r="HW142" s="250"/>
      <c r="HX142" s="250"/>
      <c r="HY142" s="250"/>
      <c r="HZ142" s="250"/>
      <c r="IA142" s="250"/>
      <c r="IB142" s="250"/>
      <c r="IC142" s="250"/>
      <c r="ID142" s="250"/>
      <c r="IE142" s="250"/>
      <c r="IF142" s="250"/>
      <c r="IG142" s="250"/>
      <c r="IH142" s="250"/>
      <c r="II142" s="250"/>
      <c r="IJ142" s="250"/>
      <c r="IK142" s="250"/>
      <c r="IL142" s="250"/>
      <c r="IM142" s="250"/>
      <c r="IN142" s="250"/>
      <c r="IO142" s="250"/>
      <c r="IP142" s="250"/>
      <c r="IQ142" s="250"/>
      <c r="IR142" s="250"/>
      <c r="IS142" s="250"/>
      <c r="IT142" s="250"/>
      <c r="IU142" s="250"/>
    </row>
    <row r="143" spans="1:255" ht="12.75">
      <c r="A143" s="223"/>
      <c r="B143" s="248"/>
      <c r="C143" s="248"/>
      <c r="D143" s="247"/>
      <c r="E143" s="247"/>
      <c r="F143" s="247"/>
      <c r="G143" s="248"/>
      <c r="H143" s="248"/>
      <c r="I143" s="235"/>
      <c r="J143" s="235"/>
      <c r="K143" s="235"/>
      <c r="L143" s="235"/>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23"/>
      <c r="EE143" s="223"/>
      <c r="EF143" s="223"/>
      <c r="EG143" s="223"/>
      <c r="EH143" s="223"/>
      <c r="EI143" s="223"/>
      <c r="EJ143" s="223"/>
      <c r="EK143" s="223"/>
      <c r="EL143" s="223"/>
      <c r="EM143" s="223"/>
      <c r="EN143" s="223"/>
      <c r="EO143" s="223"/>
      <c r="EP143" s="223"/>
      <c r="EQ143" s="223"/>
      <c r="ER143" s="223"/>
      <c r="ES143" s="223"/>
      <c r="ET143" s="223"/>
      <c r="EU143" s="223"/>
      <c r="EV143" s="223"/>
      <c r="EW143" s="223"/>
      <c r="EX143" s="223"/>
      <c r="EY143" s="223"/>
      <c r="EZ143" s="223"/>
      <c r="FA143" s="223"/>
      <c r="FB143" s="223"/>
      <c r="FC143" s="223"/>
      <c r="FD143" s="223"/>
      <c r="FE143" s="223"/>
      <c r="FF143" s="223"/>
      <c r="FG143" s="223"/>
      <c r="FH143" s="223"/>
      <c r="FI143" s="223"/>
      <c r="FJ143" s="223"/>
      <c r="FK143" s="223"/>
      <c r="FL143" s="223"/>
      <c r="FM143" s="223"/>
      <c r="FN143" s="223"/>
      <c r="FO143" s="223"/>
      <c r="FP143" s="223"/>
      <c r="FQ143" s="223"/>
      <c r="FR143" s="223"/>
      <c r="FS143" s="223"/>
      <c r="FT143" s="223"/>
      <c r="FU143" s="223"/>
      <c r="FV143" s="223"/>
      <c r="FW143" s="223"/>
      <c r="FX143" s="223"/>
      <c r="FY143" s="223"/>
      <c r="FZ143" s="223"/>
      <c r="GA143" s="223"/>
      <c r="GB143" s="223"/>
      <c r="GC143" s="223"/>
      <c r="GD143" s="223"/>
      <c r="GE143" s="223"/>
      <c r="GF143" s="223"/>
      <c r="GG143" s="223"/>
      <c r="GH143" s="223"/>
      <c r="GI143" s="223"/>
      <c r="GJ143" s="223"/>
      <c r="GK143" s="223"/>
      <c r="GL143" s="223"/>
      <c r="GM143" s="223"/>
      <c r="GN143" s="223"/>
      <c r="GO143" s="223"/>
      <c r="GP143" s="223"/>
      <c r="GQ143" s="223"/>
      <c r="GR143" s="223"/>
      <c r="GS143" s="223"/>
      <c r="GT143" s="223"/>
      <c r="GU143" s="223"/>
      <c r="GV143" s="223"/>
      <c r="GW143" s="223"/>
      <c r="GX143" s="223"/>
      <c r="GY143" s="223"/>
      <c r="GZ143" s="223"/>
      <c r="HA143" s="223"/>
      <c r="HB143" s="223"/>
      <c r="HC143" s="223"/>
      <c r="HD143" s="223"/>
      <c r="HE143" s="223"/>
      <c r="HF143" s="223"/>
      <c r="HG143" s="223"/>
      <c r="HH143" s="223"/>
      <c r="HI143" s="223"/>
      <c r="HJ143" s="223"/>
      <c r="HK143" s="223"/>
      <c r="HL143" s="223"/>
      <c r="HM143" s="223"/>
      <c r="HN143" s="223"/>
      <c r="HO143" s="223"/>
      <c r="HP143" s="223"/>
      <c r="HQ143" s="223"/>
      <c r="HR143" s="223"/>
      <c r="HS143" s="223"/>
      <c r="HT143" s="223"/>
      <c r="HU143" s="223"/>
      <c r="HV143" s="223"/>
      <c r="HW143" s="223"/>
      <c r="HX143" s="223"/>
      <c r="HY143" s="223"/>
      <c r="HZ143" s="223"/>
      <c r="IA143" s="223"/>
      <c r="IB143" s="223"/>
      <c r="IC143" s="223"/>
      <c r="ID143" s="223"/>
      <c r="IE143" s="223"/>
      <c r="IF143" s="223"/>
      <c r="IG143" s="223"/>
      <c r="IH143" s="223"/>
      <c r="II143" s="223"/>
      <c r="IJ143" s="223"/>
      <c r="IK143" s="223"/>
      <c r="IL143" s="223"/>
      <c r="IM143" s="223"/>
      <c r="IN143" s="223"/>
      <c r="IO143" s="223"/>
      <c r="IP143" s="223"/>
      <c r="IQ143" s="223"/>
      <c r="IR143" s="223"/>
      <c r="IS143" s="223"/>
      <c r="IT143" s="223"/>
      <c r="IU143" s="223"/>
    </row>
    <row r="144" spans="1:255" s="206" customFormat="1" ht="12.75">
      <c r="A144" s="251"/>
      <c r="B144" s="248"/>
      <c r="C144" s="248"/>
      <c r="D144" s="247"/>
      <c r="E144" s="247"/>
      <c r="F144" s="247"/>
      <c r="G144" s="248"/>
      <c r="H144" s="248"/>
      <c r="I144" s="235"/>
      <c r="J144" s="235"/>
      <c r="K144" s="235"/>
      <c r="L144" s="235"/>
      <c r="M144" s="160"/>
      <c r="N144" s="160"/>
      <c r="O144" s="160"/>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1"/>
      <c r="CZ144" s="251"/>
      <c r="DA144" s="251"/>
      <c r="DB144" s="251"/>
      <c r="DC144" s="251"/>
      <c r="DD144" s="251"/>
      <c r="DE144" s="251"/>
      <c r="DF144" s="251"/>
      <c r="DG144" s="251"/>
      <c r="DH144" s="251"/>
      <c r="DI144" s="251"/>
      <c r="DJ144" s="251"/>
      <c r="DK144" s="251"/>
      <c r="DL144" s="251"/>
      <c r="DM144" s="251"/>
      <c r="DN144" s="251"/>
      <c r="DO144" s="251"/>
      <c r="DP144" s="251"/>
      <c r="DQ144" s="251"/>
      <c r="DR144" s="251"/>
      <c r="DS144" s="251"/>
      <c r="DT144" s="251"/>
      <c r="DU144" s="251"/>
      <c r="DV144" s="251"/>
      <c r="DW144" s="251"/>
      <c r="DX144" s="251"/>
      <c r="DY144" s="251"/>
      <c r="DZ144" s="251"/>
      <c r="EA144" s="251"/>
      <c r="EB144" s="251"/>
      <c r="EC144" s="251"/>
      <c r="ED144" s="251"/>
      <c r="EE144" s="251"/>
      <c r="EF144" s="251"/>
      <c r="EG144" s="251"/>
      <c r="EH144" s="251"/>
      <c r="EI144" s="251"/>
      <c r="EJ144" s="251"/>
      <c r="EK144" s="251"/>
      <c r="EL144" s="251"/>
      <c r="EM144" s="251"/>
      <c r="EN144" s="251"/>
      <c r="EO144" s="251"/>
      <c r="EP144" s="251"/>
      <c r="EQ144" s="251"/>
      <c r="ER144" s="251"/>
      <c r="ES144" s="251"/>
      <c r="ET144" s="251"/>
      <c r="EU144" s="251"/>
      <c r="EV144" s="251"/>
      <c r="EW144" s="251"/>
      <c r="EX144" s="251"/>
      <c r="EY144" s="251"/>
      <c r="EZ144" s="251"/>
      <c r="FA144" s="251"/>
      <c r="FB144" s="251"/>
      <c r="FC144" s="251"/>
      <c r="FD144" s="251"/>
      <c r="FE144" s="251"/>
      <c r="FF144" s="251"/>
      <c r="FG144" s="251"/>
      <c r="FH144" s="251"/>
      <c r="FI144" s="251"/>
      <c r="FJ144" s="251"/>
      <c r="FK144" s="251"/>
      <c r="FL144" s="251"/>
      <c r="FM144" s="251"/>
      <c r="FN144" s="251"/>
      <c r="FO144" s="251"/>
      <c r="FP144" s="251"/>
      <c r="FQ144" s="251"/>
      <c r="FR144" s="251"/>
      <c r="FS144" s="251"/>
      <c r="FT144" s="251"/>
      <c r="FU144" s="251"/>
      <c r="FV144" s="251"/>
      <c r="FW144" s="251"/>
      <c r="FX144" s="251"/>
      <c r="FY144" s="251"/>
      <c r="FZ144" s="251"/>
      <c r="GA144" s="251"/>
      <c r="GB144" s="251"/>
      <c r="GC144" s="251"/>
      <c r="GD144" s="251"/>
      <c r="GE144" s="251"/>
      <c r="GF144" s="251"/>
      <c r="GG144" s="251"/>
      <c r="GH144" s="251"/>
      <c r="GI144" s="251"/>
      <c r="GJ144" s="251"/>
      <c r="GK144" s="251"/>
      <c r="GL144" s="251"/>
      <c r="GM144" s="251"/>
      <c r="GN144" s="251"/>
      <c r="GO144" s="251"/>
      <c r="GP144" s="251"/>
      <c r="GQ144" s="251"/>
      <c r="GR144" s="251"/>
      <c r="GS144" s="251"/>
      <c r="GT144" s="251"/>
      <c r="GU144" s="251"/>
      <c r="GV144" s="251"/>
      <c r="GW144" s="251"/>
      <c r="GX144" s="251"/>
      <c r="GY144" s="251"/>
      <c r="GZ144" s="251"/>
      <c r="HA144" s="251"/>
      <c r="HB144" s="251"/>
      <c r="HC144" s="251"/>
      <c r="HD144" s="251"/>
      <c r="HE144" s="251"/>
      <c r="HF144" s="251"/>
      <c r="HG144" s="251"/>
      <c r="HH144" s="251"/>
      <c r="HI144" s="251"/>
      <c r="HJ144" s="251"/>
      <c r="HK144" s="251"/>
      <c r="HL144" s="251"/>
      <c r="HM144" s="251"/>
      <c r="HN144" s="251"/>
      <c r="HO144" s="251"/>
      <c r="HP144" s="251"/>
      <c r="HQ144" s="251"/>
      <c r="HR144" s="251"/>
      <c r="HS144" s="251"/>
      <c r="HT144" s="251"/>
      <c r="HU144" s="251"/>
      <c r="HV144" s="251"/>
      <c r="HW144" s="251"/>
      <c r="HX144" s="251"/>
      <c r="HY144" s="251"/>
      <c r="HZ144" s="251"/>
      <c r="IA144" s="251"/>
      <c r="IB144" s="251"/>
      <c r="IC144" s="251"/>
      <c r="ID144" s="251"/>
      <c r="IE144" s="251"/>
      <c r="IF144" s="251"/>
      <c r="IG144" s="251"/>
      <c r="IH144" s="251"/>
      <c r="II144" s="251"/>
      <c r="IJ144" s="251"/>
      <c r="IK144" s="251"/>
      <c r="IL144" s="251"/>
      <c r="IM144" s="251"/>
      <c r="IN144" s="251"/>
      <c r="IO144" s="251"/>
      <c r="IP144" s="251"/>
      <c r="IQ144" s="251"/>
      <c r="IR144" s="251"/>
      <c r="IS144" s="251"/>
      <c r="IT144" s="251"/>
      <c r="IU144" s="251"/>
    </row>
    <row r="145" spans="1:255" ht="12.75">
      <c r="A145" s="223"/>
      <c r="B145" s="248"/>
      <c r="C145" s="248"/>
      <c r="D145" s="247"/>
      <c r="E145" s="247"/>
      <c r="F145" s="247"/>
      <c r="G145" s="248"/>
      <c r="H145" s="248"/>
      <c r="I145" s="235"/>
      <c r="J145" s="235"/>
      <c r="K145" s="235"/>
      <c r="L145" s="235"/>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223"/>
      <c r="EW145" s="223"/>
      <c r="EX145" s="223"/>
      <c r="EY145" s="223"/>
      <c r="EZ145" s="223"/>
      <c r="FA145" s="223"/>
      <c r="FB145" s="223"/>
      <c r="FC145" s="223"/>
      <c r="FD145" s="223"/>
      <c r="FE145" s="223"/>
      <c r="FF145" s="223"/>
      <c r="FG145" s="223"/>
      <c r="FH145" s="223"/>
      <c r="FI145" s="223"/>
      <c r="FJ145" s="223"/>
      <c r="FK145" s="223"/>
      <c r="FL145" s="223"/>
      <c r="FM145" s="223"/>
      <c r="FN145" s="223"/>
      <c r="FO145" s="223"/>
      <c r="FP145" s="223"/>
      <c r="FQ145" s="223"/>
      <c r="FR145" s="223"/>
      <c r="FS145" s="223"/>
      <c r="FT145" s="223"/>
      <c r="FU145" s="223"/>
      <c r="FV145" s="223"/>
      <c r="FW145" s="223"/>
      <c r="FX145" s="223"/>
      <c r="FY145" s="223"/>
      <c r="FZ145" s="223"/>
      <c r="GA145" s="223"/>
      <c r="GB145" s="223"/>
      <c r="GC145" s="223"/>
      <c r="GD145" s="223"/>
      <c r="GE145" s="223"/>
      <c r="GF145" s="223"/>
      <c r="GG145" s="223"/>
      <c r="GH145" s="223"/>
      <c r="GI145" s="223"/>
      <c r="GJ145" s="223"/>
      <c r="GK145" s="223"/>
      <c r="GL145" s="223"/>
      <c r="GM145" s="223"/>
      <c r="GN145" s="223"/>
      <c r="GO145" s="223"/>
      <c r="GP145" s="223"/>
      <c r="GQ145" s="223"/>
      <c r="GR145" s="223"/>
      <c r="GS145" s="223"/>
      <c r="GT145" s="223"/>
      <c r="GU145" s="223"/>
      <c r="GV145" s="223"/>
      <c r="GW145" s="223"/>
      <c r="GX145" s="223"/>
      <c r="GY145" s="223"/>
      <c r="GZ145" s="223"/>
      <c r="HA145" s="223"/>
      <c r="HB145" s="223"/>
      <c r="HC145" s="223"/>
      <c r="HD145" s="223"/>
      <c r="HE145" s="223"/>
      <c r="HF145" s="223"/>
      <c r="HG145" s="223"/>
      <c r="HH145" s="223"/>
      <c r="HI145" s="223"/>
      <c r="HJ145" s="223"/>
      <c r="HK145" s="223"/>
      <c r="HL145" s="223"/>
      <c r="HM145" s="223"/>
      <c r="HN145" s="223"/>
      <c r="HO145" s="223"/>
      <c r="HP145" s="223"/>
      <c r="HQ145" s="223"/>
      <c r="HR145" s="223"/>
      <c r="HS145" s="223"/>
      <c r="HT145" s="223"/>
      <c r="HU145" s="223"/>
      <c r="HV145" s="223"/>
      <c r="HW145" s="223"/>
      <c r="HX145" s="223"/>
      <c r="HY145" s="223"/>
      <c r="HZ145" s="223"/>
      <c r="IA145" s="223"/>
      <c r="IB145" s="223"/>
      <c r="IC145" s="223"/>
      <c r="ID145" s="223"/>
      <c r="IE145" s="223"/>
      <c r="IF145" s="223"/>
      <c r="IG145" s="223"/>
      <c r="IH145" s="223"/>
      <c r="II145" s="223"/>
      <c r="IJ145" s="223"/>
      <c r="IK145" s="223"/>
      <c r="IL145" s="223"/>
      <c r="IM145" s="223"/>
      <c r="IN145" s="223"/>
      <c r="IO145" s="223"/>
      <c r="IP145" s="223"/>
      <c r="IQ145" s="223"/>
      <c r="IR145" s="223"/>
      <c r="IS145" s="223"/>
      <c r="IT145" s="223"/>
      <c r="IU145" s="223"/>
    </row>
    <row r="146" spans="2:12" ht="12.75">
      <c r="B146" s="248"/>
      <c r="C146" s="248"/>
      <c r="D146" s="247"/>
      <c r="E146" s="247"/>
      <c r="F146" s="247"/>
      <c r="G146" s="248"/>
      <c r="H146" s="248"/>
      <c r="I146" s="235"/>
      <c r="J146" s="235"/>
      <c r="K146" s="235"/>
      <c r="L146" s="235"/>
    </row>
    <row r="147" spans="2:12" ht="12.75">
      <c r="B147" s="248"/>
      <c r="C147" s="248"/>
      <c r="D147" s="247"/>
      <c r="E147" s="247"/>
      <c r="F147" s="247"/>
      <c r="G147" s="248"/>
      <c r="H147" s="248"/>
      <c r="I147" s="235"/>
      <c r="J147" s="235"/>
      <c r="K147" s="235"/>
      <c r="L147" s="235"/>
    </row>
    <row r="148" spans="2:12" ht="12.75">
      <c r="B148" s="252"/>
      <c r="C148" s="248"/>
      <c r="D148" s="247"/>
      <c r="E148" s="247"/>
      <c r="F148" s="247"/>
      <c r="G148" s="248"/>
      <c r="H148" s="248"/>
      <c r="I148" s="235"/>
      <c r="J148" s="235"/>
      <c r="K148" s="235"/>
      <c r="L148" s="235"/>
    </row>
    <row r="149" spans="2:12" ht="12.75">
      <c r="B149" s="252"/>
      <c r="C149" s="248"/>
      <c r="D149" s="247"/>
      <c r="E149" s="247"/>
      <c r="F149" s="247"/>
      <c r="G149" s="248"/>
      <c r="H149" s="248"/>
      <c r="I149" s="235"/>
      <c r="J149" s="235"/>
      <c r="K149" s="235"/>
      <c r="L149" s="235"/>
    </row>
    <row r="150" spans="2:12" ht="12.75">
      <c r="B150" s="252"/>
      <c r="C150" s="248"/>
      <c r="D150" s="247"/>
      <c r="E150" s="247"/>
      <c r="F150" s="247"/>
      <c r="G150" s="248"/>
      <c r="H150" s="248"/>
      <c r="I150" s="235"/>
      <c r="J150" s="235"/>
      <c r="K150" s="235"/>
      <c r="L150" s="235"/>
    </row>
    <row r="151" spans="2:12" ht="12.75">
      <c r="B151" s="252"/>
      <c r="C151" s="248"/>
      <c r="D151" s="247"/>
      <c r="E151" s="247"/>
      <c r="F151" s="247"/>
      <c r="G151" s="248"/>
      <c r="H151" s="248"/>
      <c r="I151" s="235"/>
      <c r="J151" s="235"/>
      <c r="K151" s="235"/>
      <c r="L151" s="235"/>
    </row>
    <row r="152" spans="2:12" ht="12.75">
      <c r="B152" s="252"/>
      <c r="C152" s="248"/>
      <c r="D152" s="247"/>
      <c r="E152" s="247"/>
      <c r="F152" s="247"/>
      <c r="G152" s="248"/>
      <c r="H152" s="248"/>
      <c r="I152" s="235"/>
      <c r="J152" s="235"/>
      <c r="K152" s="235"/>
      <c r="L152" s="235"/>
    </row>
    <row r="153" spans="2:12" ht="12.75">
      <c r="B153" s="252"/>
      <c r="C153" s="248"/>
      <c r="D153" s="247"/>
      <c r="E153" s="247"/>
      <c r="F153" s="247"/>
      <c r="G153" s="248"/>
      <c r="H153" s="248"/>
      <c r="I153" s="235"/>
      <c r="J153" s="235"/>
      <c r="K153" s="235"/>
      <c r="L153" s="235"/>
    </row>
    <row r="154" spans="2:12" ht="12.75">
      <c r="B154" s="252"/>
      <c r="C154" s="248"/>
      <c r="D154" s="247"/>
      <c r="E154" s="247"/>
      <c r="F154" s="247"/>
      <c r="G154" s="248"/>
      <c r="H154" s="248"/>
      <c r="I154" s="235"/>
      <c r="J154" s="235"/>
      <c r="K154" s="235"/>
      <c r="L154" s="235"/>
    </row>
    <row r="155" spans="2:12" ht="12.75">
      <c r="B155" s="252"/>
      <c r="C155" s="248"/>
      <c r="D155" s="247"/>
      <c r="E155" s="247"/>
      <c r="F155" s="247"/>
      <c r="G155" s="248"/>
      <c r="H155" s="248"/>
      <c r="I155" s="235"/>
      <c r="J155" s="235"/>
      <c r="K155" s="235"/>
      <c r="L155" s="235"/>
    </row>
    <row r="156" spans="2:12" ht="12.75">
      <c r="B156" s="252"/>
      <c r="C156" s="248"/>
      <c r="D156" s="247"/>
      <c r="E156" s="247"/>
      <c r="F156" s="247"/>
      <c r="G156" s="248"/>
      <c r="H156" s="248"/>
      <c r="I156" s="235"/>
      <c r="J156" s="235"/>
      <c r="K156" s="235"/>
      <c r="L156" s="235"/>
    </row>
    <row r="157" spans="2:12" ht="12.75">
      <c r="B157" s="252"/>
      <c r="C157" s="248"/>
      <c r="D157" s="247"/>
      <c r="E157" s="247"/>
      <c r="F157" s="247"/>
      <c r="G157" s="248"/>
      <c r="H157" s="248"/>
      <c r="I157" s="235"/>
      <c r="J157" s="235"/>
      <c r="K157" s="235"/>
      <c r="L157" s="235"/>
    </row>
    <row r="158" spans="2:12" ht="12.75">
      <c r="B158" s="252"/>
      <c r="C158" s="248"/>
      <c r="D158" s="247"/>
      <c r="E158" s="247"/>
      <c r="F158" s="247"/>
      <c r="G158" s="248"/>
      <c r="H158" s="248"/>
      <c r="I158" s="235"/>
      <c r="J158" s="235"/>
      <c r="K158" s="235"/>
      <c r="L158" s="235"/>
    </row>
    <row r="159" spans="2:12" ht="12.75">
      <c r="B159" s="252"/>
      <c r="C159" s="248"/>
      <c r="D159" s="247"/>
      <c r="E159" s="247"/>
      <c r="F159" s="247"/>
      <c r="G159" s="248"/>
      <c r="H159" s="248"/>
      <c r="I159" s="235"/>
      <c r="J159" s="235"/>
      <c r="K159" s="235"/>
      <c r="L159" s="235"/>
    </row>
    <row r="160" spans="2:12" ht="12.75">
      <c r="B160" s="252"/>
      <c r="C160" s="248"/>
      <c r="D160" s="247"/>
      <c r="E160" s="247"/>
      <c r="F160" s="247"/>
      <c r="G160" s="248"/>
      <c r="H160" s="248"/>
      <c r="I160" s="235"/>
      <c r="J160" s="235"/>
      <c r="K160" s="235"/>
      <c r="L160" s="235"/>
    </row>
    <row r="161" spans="2:12" ht="12.75">
      <c r="B161" s="252"/>
      <c r="C161" s="248"/>
      <c r="D161" s="247"/>
      <c r="E161" s="247"/>
      <c r="F161" s="247"/>
      <c r="G161" s="248"/>
      <c r="H161" s="248"/>
      <c r="I161" s="235"/>
      <c r="J161" s="235"/>
      <c r="K161" s="235"/>
      <c r="L161" s="235"/>
    </row>
    <row r="162" spans="2:12" ht="12.75">
      <c r="B162" s="252"/>
      <c r="C162" s="248"/>
      <c r="D162" s="247"/>
      <c r="E162" s="247"/>
      <c r="F162" s="247"/>
      <c r="G162" s="248"/>
      <c r="H162" s="248"/>
      <c r="I162" s="235"/>
      <c r="J162" s="235"/>
      <c r="K162" s="235"/>
      <c r="L162" s="235"/>
    </row>
    <row r="163" spans="2:12" ht="12.75">
      <c r="B163" s="252"/>
      <c r="C163" s="248"/>
      <c r="D163" s="247"/>
      <c r="E163" s="247"/>
      <c r="F163" s="247"/>
      <c r="G163" s="248"/>
      <c r="H163" s="248"/>
      <c r="I163" s="235"/>
      <c r="J163" s="235"/>
      <c r="K163" s="235"/>
      <c r="L163" s="235"/>
    </row>
    <row r="164" spans="2:12" ht="12.75">
      <c r="B164" s="252"/>
      <c r="C164" s="248"/>
      <c r="D164" s="247"/>
      <c r="E164" s="247"/>
      <c r="F164" s="247"/>
      <c r="G164" s="248"/>
      <c r="H164" s="248"/>
      <c r="I164" s="235"/>
      <c r="J164" s="235"/>
      <c r="K164" s="235"/>
      <c r="L164" s="235"/>
    </row>
    <row r="165" spans="2:12" ht="12.75">
      <c r="B165" s="252"/>
      <c r="C165" s="248"/>
      <c r="D165" s="247"/>
      <c r="E165" s="247"/>
      <c r="F165" s="247"/>
      <c r="G165" s="248"/>
      <c r="H165" s="248"/>
      <c r="I165" s="235"/>
      <c r="J165" s="235"/>
      <c r="K165" s="235"/>
      <c r="L165" s="235"/>
    </row>
    <row r="166" spans="2:12" ht="12.75">
      <c r="B166" s="252"/>
      <c r="C166" s="248"/>
      <c r="D166" s="247"/>
      <c r="E166" s="247"/>
      <c r="F166" s="247"/>
      <c r="G166" s="248"/>
      <c r="H166" s="248"/>
      <c r="I166" s="235"/>
      <c r="J166" s="235"/>
      <c r="K166" s="235"/>
      <c r="L166" s="235"/>
    </row>
    <row r="167" spans="2:12" ht="12.75">
      <c r="B167" s="252"/>
      <c r="C167" s="248"/>
      <c r="D167" s="247"/>
      <c r="E167" s="247"/>
      <c r="F167" s="247"/>
      <c r="G167" s="248"/>
      <c r="H167" s="248"/>
      <c r="I167" s="235"/>
      <c r="J167" s="235"/>
      <c r="K167" s="235"/>
      <c r="L167" s="235"/>
    </row>
    <row r="168" spans="2:12" ht="12.75">
      <c r="B168" s="252"/>
      <c r="C168" s="248"/>
      <c r="D168" s="247"/>
      <c r="E168" s="247"/>
      <c r="F168" s="247"/>
      <c r="G168" s="248"/>
      <c r="H168" s="248"/>
      <c r="I168" s="235"/>
      <c r="J168" s="235"/>
      <c r="K168" s="235"/>
      <c r="L168" s="235"/>
    </row>
    <row r="169" spans="2:12" ht="12.75">
      <c r="B169" s="252"/>
      <c r="C169" s="248"/>
      <c r="D169" s="247"/>
      <c r="E169" s="247"/>
      <c r="F169" s="247"/>
      <c r="G169" s="248"/>
      <c r="H169" s="248"/>
      <c r="I169" s="235"/>
      <c r="J169" s="235"/>
      <c r="K169" s="235"/>
      <c r="L169" s="235"/>
    </row>
    <row r="170" spans="2:12" ht="12.75">
      <c r="B170" s="252"/>
      <c r="C170" s="248"/>
      <c r="D170" s="247"/>
      <c r="E170" s="247"/>
      <c r="F170" s="247"/>
      <c r="G170" s="248"/>
      <c r="H170" s="248"/>
      <c r="I170" s="235"/>
      <c r="J170" s="235"/>
      <c r="K170" s="235"/>
      <c r="L170" s="235"/>
    </row>
    <row r="171" spans="2:12" ht="12.75">
      <c r="B171" s="252"/>
      <c r="C171" s="248"/>
      <c r="D171" s="247"/>
      <c r="E171" s="247"/>
      <c r="F171" s="247"/>
      <c r="G171" s="248"/>
      <c r="H171" s="248"/>
      <c r="I171" s="235"/>
      <c r="J171" s="235"/>
      <c r="K171" s="235"/>
      <c r="L171" s="235"/>
    </row>
    <row r="172" spans="2:12" ht="12.75">
      <c r="B172" s="252"/>
      <c r="C172" s="248"/>
      <c r="D172" s="247"/>
      <c r="E172" s="247"/>
      <c r="F172" s="247"/>
      <c r="G172" s="248"/>
      <c r="H172" s="248"/>
      <c r="I172" s="235"/>
      <c r="J172" s="235"/>
      <c r="K172" s="235"/>
      <c r="L172" s="235"/>
    </row>
    <row r="173" spans="2:12" ht="12.75">
      <c r="B173" s="252"/>
      <c r="C173" s="248"/>
      <c r="D173" s="247"/>
      <c r="E173" s="247"/>
      <c r="F173" s="247"/>
      <c r="G173" s="248"/>
      <c r="H173" s="248"/>
      <c r="I173" s="235"/>
      <c r="J173" s="235"/>
      <c r="K173" s="235"/>
      <c r="L173" s="235"/>
    </row>
    <row r="174" spans="2:12" ht="12.75">
      <c r="B174" s="252"/>
      <c r="C174" s="248"/>
      <c r="D174" s="247"/>
      <c r="E174" s="247"/>
      <c r="F174" s="247"/>
      <c r="G174" s="248"/>
      <c r="H174" s="248"/>
      <c r="I174" s="235"/>
      <c r="J174" s="235"/>
      <c r="K174" s="235"/>
      <c r="L174" s="235"/>
    </row>
    <row r="175" spans="2:12" ht="12.75">
      <c r="B175" s="252"/>
      <c r="C175" s="248"/>
      <c r="D175" s="247"/>
      <c r="E175" s="247"/>
      <c r="F175" s="247"/>
      <c r="G175" s="248"/>
      <c r="H175" s="248"/>
      <c r="I175" s="235"/>
      <c r="J175" s="235"/>
      <c r="K175" s="235"/>
      <c r="L175" s="235"/>
    </row>
    <row r="176" spans="2:12" ht="12.75">
      <c r="B176" s="252"/>
      <c r="C176" s="248"/>
      <c r="D176" s="247"/>
      <c r="E176" s="247"/>
      <c r="F176" s="247"/>
      <c r="G176" s="248"/>
      <c r="H176" s="248"/>
      <c r="I176" s="235"/>
      <c r="J176" s="235"/>
      <c r="K176" s="235"/>
      <c r="L176" s="235"/>
    </row>
    <row r="177" spans="2:12" ht="12.75">
      <c r="B177" s="252"/>
      <c r="C177" s="248"/>
      <c r="D177" s="247"/>
      <c r="E177" s="247"/>
      <c r="F177" s="247"/>
      <c r="G177" s="248"/>
      <c r="H177" s="248"/>
      <c r="I177" s="235"/>
      <c r="J177" s="235"/>
      <c r="K177" s="235"/>
      <c r="L177" s="235"/>
    </row>
    <row r="178" spans="2:12" ht="12.75">
      <c r="B178" s="252"/>
      <c r="C178" s="248"/>
      <c r="D178" s="247"/>
      <c r="E178" s="247"/>
      <c r="F178" s="247"/>
      <c r="G178" s="248"/>
      <c r="H178" s="248"/>
      <c r="I178" s="235"/>
      <c r="J178" s="235"/>
      <c r="K178" s="235"/>
      <c r="L178" s="235"/>
    </row>
    <row r="179" spans="2:12" ht="12.75">
      <c r="B179" s="252"/>
      <c r="C179" s="248"/>
      <c r="D179" s="247"/>
      <c r="E179" s="247"/>
      <c r="F179" s="247"/>
      <c r="G179" s="248"/>
      <c r="H179" s="248"/>
      <c r="I179" s="235"/>
      <c r="J179" s="235"/>
      <c r="K179" s="235"/>
      <c r="L179" s="235"/>
    </row>
    <row r="180" spans="2:12" ht="12.75">
      <c r="B180" s="252"/>
      <c r="C180" s="248"/>
      <c r="D180" s="247"/>
      <c r="E180" s="247"/>
      <c r="F180" s="247"/>
      <c r="G180" s="248"/>
      <c r="H180" s="248"/>
      <c r="I180" s="235"/>
      <c r="J180" s="235"/>
      <c r="K180" s="235"/>
      <c r="L180" s="235"/>
    </row>
    <row r="181" spans="2:12" ht="12.75">
      <c r="B181" s="252"/>
      <c r="C181" s="248"/>
      <c r="D181" s="247"/>
      <c r="E181" s="247"/>
      <c r="F181" s="247"/>
      <c r="G181" s="248"/>
      <c r="H181" s="248"/>
      <c r="I181" s="235"/>
      <c r="J181" s="235"/>
      <c r="K181" s="235"/>
      <c r="L181" s="235"/>
    </row>
    <row r="182" spans="2:12" ht="12.75">
      <c r="B182" s="252"/>
      <c r="C182" s="248"/>
      <c r="D182" s="247"/>
      <c r="E182" s="247"/>
      <c r="F182" s="247"/>
      <c r="G182" s="248"/>
      <c r="H182" s="248"/>
      <c r="I182" s="235"/>
      <c r="J182" s="235"/>
      <c r="K182" s="235"/>
      <c r="L182" s="235"/>
    </row>
    <row r="183" spans="2:12" ht="12.75">
      <c r="B183" s="252"/>
      <c r="C183" s="248"/>
      <c r="D183" s="247"/>
      <c r="E183" s="247"/>
      <c r="F183" s="247"/>
      <c r="G183" s="248"/>
      <c r="H183" s="248"/>
      <c r="I183" s="235"/>
      <c r="J183" s="235"/>
      <c r="K183" s="235"/>
      <c r="L183" s="235"/>
    </row>
    <row r="184" spans="2:12" ht="12.75">
      <c r="B184" s="252"/>
      <c r="C184" s="248"/>
      <c r="D184" s="247"/>
      <c r="E184" s="247"/>
      <c r="F184" s="247"/>
      <c r="G184" s="248"/>
      <c r="H184" s="248"/>
      <c r="I184" s="235"/>
      <c r="J184" s="235"/>
      <c r="K184" s="235"/>
      <c r="L184" s="235"/>
    </row>
    <row r="185" spans="2:12" ht="12.75">
      <c r="B185" s="252"/>
      <c r="C185" s="248"/>
      <c r="D185" s="247"/>
      <c r="E185" s="247"/>
      <c r="F185" s="247"/>
      <c r="G185" s="248"/>
      <c r="H185" s="248"/>
      <c r="I185" s="235"/>
      <c r="J185" s="235"/>
      <c r="K185" s="235"/>
      <c r="L185" s="235"/>
    </row>
    <row r="186" spans="2:12" ht="12.75">
      <c r="B186" s="252"/>
      <c r="C186" s="248"/>
      <c r="D186" s="247"/>
      <c r="E186" s="247"/>
      <c r="F186" s="247"/>
      <c r="G186" s="248"/>
      <c r="H186" s="248"/>
      <c r="I186" s="235"/>
      <c r="J186" s="235"/>
      <c r="K186" s="235"/>
      <c r="L186" s="235"/>
    </row>
    <row r="187" spans="2:12" ht="12.75">
      <c r="B187" s="252"/>
      <c r="C187" s="248"/>
      <c r="D187" s="247"/>
      <c r="E187" s="247"/>
      <c r="F187" s="247"/>
      <c r="G187" s="248"/>
      <c r="H187" s="248"/>
      <c r="I187" s="235"/>
      <c r="J187" s="235"/>
      <c r="K187" s="235"/>
      <c r="L187" s="235"/>
    </row>
    <row r="188" spans="2:12" ht="12.75">
      <c r="B188" s="252"/>
      <c r="C188" s="248"/>
      <c r="D188" s="247"/>
      <c r="E188" s="247"/>
      <c r="F188" s="247"/>
      <c r="G188" s="248"/>
      <c r="H188" s="248"/>
      <c r="I188" s="235"/>
      <c r="J188" s="235"/>
      <c r="K188" s="235"/>
      <c r="L188" s="235"/>
    </row>
    <row r="189" spans="2:12" ht="12.75">
      <c r="B189" s="252"/>
      <c r="C189" s="248"/>
      <c r="D189" s="247"/>
      <c r="E189" s="247"/>
      <c r="F189" s="247"/>
      <c r="G189" s="248"/>
      <c r="H189" s="248"/>
      <c r="I189" s="235"/>
      <c r="J189" s="235"/>
      <c r="K189" s="235"/>
      <c r="L189" s="235"/>
    </row>
    <row r="190" spans="2:12" ht="12.75">
      <c r="B190" s="252"/>
      <c r="C190" s="248"/>
      <c r="D190" s="247"/>
      <c r="E190" s="247"/>
      <c r="F190" s="247"/>
      <c r="G190" s="248"/>
      <c r="H190" s="248"/>
      <c r="I190" s="235"/>
      <c r="J190" s="235"/>
      <c r="K190" s="235"/>
      <c r="L190" s="235"/>
    </row>
    <row r="191" spans="2:12" ht="12.75">
      <c r="B191" s="252"/>
      <c r="C191" s="248"/>
      <c r="D191" s="247"/>
      <c r="E191" s="247"/>
      <c r="F191" s="247"/>
      <c r="G191" s="248"/>
      <c r="H191" s="248"/>
      <c r="I191" s="235"/>
      <c r="J191" s="235"/>
      <c r="K191" s="235"/>
      <c r="L191" s="235"/>
    </row>
    <row r="192" spans="2:12" ht="12.75">
      <c r="B192" s="252"/>
      <c r="C192" s="248"/>
      <c r="D192" s="247"/>
      <c r="E192" s="247"/>
      <c r="F192" s="247"/>
      <c r="G192" s="248"/>
      <c r="H192" s="248"/>
      <c r="I192" s="235"/>
      <c r="J192" s="235"/>
      <c r="K192" s="235"/>
      <c r="L192" s="235"/>
    </row>
    <row r="193" spans="2:12" ht="12.75">
      <c r="B193" s="252"/>
      <c r="C193" s="248"/>
      <c r="D193" s="247"/>
      <c r="E193" s="247"/>
      <c r="F193" s="247"/>
      <c r="G193" s="248"/>
      <c r="H193" s="248"/>
      <c r="I193" s="235"/>
      <c r="J193" s="235"/>
      <c r="K193" s="235"/>
      <c r="L193" s="235"/>
    </row>
    <row r="194" spans="2:12" ht="12.75">
      <c r="B194" s="252"/>
      <c r="C194" s="248"/>
      <c r="D194" s="247"/>
      <c r="E194" s="247"/>
      <c r="F194" s="247"/>
      <c r="G194" s="248"/>
      <c r="H194" s="248"/>
      <c r="I194" s="235"/>
      <c r="J194" s="235"/>
      <c r="K194" s="235"/>
      <c r="L194" s="235"/>
    </row>
    <row r="195" spans="2:12" ht="12.75">
      <c r="B195" s="252"/>
      <c r="C195" s="248"/>
      <c r="D195" s="247"/>
      <c r="E195" s="247"/>
      <c r="F195" s="247"/>
      <c r="G195" s="248"/>
      <c r="H195" s="248"/>
      <c r="I195" s="235"/>
      <c r="J195" s="235"/>
      <c r="K195" s="235"/>
      <c r="L195" s="235"/>
    </row>
    <row r="196" spans="2:12" ht="12.75">
      <c r="B196" s="252"/>
      <c r="C196" s="248"/>
      <c r="D196" s="247"/>
      <c r="E196" s="247"/>
      <c r="F196" s="247"/>
      <c r="G196" s="248"/>
      <c r="H196" s="248"/>
      <c r="I196" s="235"/>
      <c r="J196" s="235"/>
      <c r="K196" s="235"/>
      <c r="L196" s="235"/>
    </row>
    <row r="197" spans="2:12" ht="12.75">
      <c r="B197" s="252"/>
      <c r="C197" s="248"/>
      <c r="D197" s="247"/>
      <c r="E197" s="247"/>
      <c r="F197" s="247"/>
      <c r="G197" s="248"/>
      <c r="H197" s="248"/>
      <c r="I197" s="235"/>
      <c r="J197" s="235"/>
      <c r="K197" s="235"/>
      <c r="L197" s="235"/>
    </row>
    <row r="198" spans="2:12" ht="12.75">
      <c r="B198" s="252"/>
      <c r="C198" s="248"/>
      <c r="D198" s="247"/>
      <c r="E198" s="247"/>
      <c r="F198" s="247"/>
      <c r="G198" s="248"/>
      <c r="H198" s="248"/>
      <c r="I198" s="235"/>
      <c r="J198" s="235"/>
      <c r="K198" s="235"/>
      <c r="L198" s="235"/>
    </row>
    <row r="199" spans="2:12" ht="12.75">
      <c r="B199" s="252"/>
      <c r="C199" s="248"/>
      <c r="D199" s="247"/>
      <c r="E199" s="247"/>
      <c r="F199" s="247"/>
      <c r="G199" s="248"/>
      <c r="H199" s="248"/>
      <c r="I199" s="235"/>
      <c r="J199" s="235"/>
      <c r="K199" s="235"/>
      <c r="L199" s="235"/>
    </row>
    <row r="200" spans="2:12" ht="12.75">
      <c r="B200" s="252"/>
      <c r="C200" s="248"/>
      <c r="D200" s="247"/>
      <c r="E200" s="247"/>
      <c r="F200" s="247"/>
      <c r="G200" s="248"/>
      <c r="H200" s="248"/>
      <c r="I200" s="235"/>
      <c r="J200" s="235"/>
      <c r="K200" s="235"/>
      <c r="L200" s="235"/>
    </row>
    <row r="201" spans="2:12" ht="12.75">
      <c r="B201" s="252"/>
      <c r="C201" s="248"/>
      <c r="D201" s="247"/>
      <c r="E201" s="247"/>
      <c r="F201" s="247"/>
      <c r="G201" s="248"/>
      <c r="H201" s="248"/>
      <c r="I201" s="235"/>
      <c r="J201" s="235"/>
      <c r="K201" s="235"/>
      <c r="L201" s="235"/>
    </row>
    <row r="202" spans="2:12" ht="12.75">
      <c r="B202" s="252"/>
      <c r="C202" s="248"/>
      <c r="D202" s="247"/>
      <c r="E202" s="247"/>
      <c r="F202" s="247"/>
      <c r="G202" s="248"/>
      <c r="H202" s="248"/>
      <c r="I202" s="235"/>
      <c r="J202" s="235"/>
      <c r="K202" s="235"/>
      <c r="L202" s="235"/>
    </row>
    <row r="203" spans="2:12" ht="12.75">
      <c r="B203" s="252"/>
      <c r="C203" s="248"/>
      <c r="D203" s="247"/>
      <c r="E203" s="247"/>
      <c r="F203" s="247"/>
      <c r="G203" s="248"/>
      <c r="H203" s="248"/>
      <c r="I203" s="235"/>
      <c r="J203" s="235"/>
      <c r="K203" s="235"/>
      <c r="L203" s="235"/>
    </row>
    <row r="204" spans="2:12" ht="12.75">
      <c r="B204" s="252"/>
      <c r="C204" s="248"/>
      <c r="D204" s="247"/>
      <c r="E204" s="247"/>
      <c r="F204" s="247"/>
      <c r="G204" s="248"/>
      <c r="H204" s="248"/>
      <c r="I204" s="235"/>
      <c r="J204" s="235"/>
      <c r="K204" s="235"/>
      <c r="L204" s="235"/>
    </row>
    <row r="205" spans="2:12" ht="12.75">
      <c r="B205" s="252"/>
      <c r="C205" s="248"/>
      <c r="D205" s="247"/>
      <c r="E205" s="247"/>
      <c r="F205" s="247"/>
      <c r="G205" s="248"/>
      <c r="H205" s="248"/>
      <c r="I205" s="235"/>
      <c r="J205" s="235"/>
      <c r="K205" s="235"/>
      <c r="L205" s="235"/>
    </row>
    <row r="206" spans="2:12" ht="12.75">
      <c r="B206" s="252"/>
      <c r="C206" s="248"/>
      <c r="D206" s="247"/>
      <c r="E206" s="247"/>
      <c r="F206" s="247"/>
      <c r="G206" s="248"/>
      <c r="H206" s="248"/>
      <c r="I206" s="235"/>
      <c r="J206" s="235"/>
      <c r="K206" s="235"/>
      <c r="L206" s="235"/>
    </row>
    <row r="207" spans="2:12" ht="12.75">
      <c r="B207" s="252"/>
      <c r="C207" s="248"/>
      <c r="D207" s="247"/>
      <c r="E207" s="247"/>
      <c r="F207" s="247"/>
      <c r="G207" s="248"/>
      <c r="H207" s="248"/>
      <c r="I207" s="235"/>
      <c r="J207" s="235"/>
      <c r="K207" s="235"/>
      <c r="L207" s="235"/>
    </row>
    <row r="208" spans="2:12" ht="12.75">
      <c r="B208" s="252"/>
      <c r="C208" s="248"/>
      <c r="D208" s="247"/>
      <c r="E208" s="247"/>
      <c r="F208" s="247"/>
      <c r="G208" s="248"/>
      <c r="H208" s="248"/>
      <c r="I208" s="235"/>
      <c r="J208" s="235"/>
      <c r="K208" s="235"/>
      <c r="L208" s="235"/>
    </row>
    <row r="209" spans="2:12" ht="12.75">
      <c r="B209" s="252"/>
      <c r="C209" s="248"/>
      <c r="D209" s="247"/>
      <c r="E209" s="247"/>
      <c r="F209" s="247"/>
      <c r="G209" s="248"/>
      <c r="H209" s="248"/>
      <c r="I209" s="235"/>
      <c r="J209" s="235"/>
      <c r="K209" s="235"/>
      <c r="L209" s="235"/>
    </row>
    <row r="210" spans="2:12" ht="12.75">
      <c r="B210" s="252"/>
      <c r="C210" s="248"/>
      <c r="D210" s="247"/>
      <c r="E210" s="247"/>
      <c r="F210" s="247"/>
      <c r="G210" s="248"/>
      <c r="H210" s="248"/>
      <c r="I210" s="235"/>
      <c r="J210" s="235"/>
      <c r="K210" s="235"/>
      <c r="L210" s="235"/>
    </row>
    <row r="211" spans="2:12" ht="12.75">
      <c r="B211" s="252"/>
      <c r="C211" s="248"/>
      <c r="D211" s="247"/>
      <c r="E211" s="247"/>
      <c r="F211" s="247"/>
      <c r="G211" s="248"/>
      <c r="H211" s="248"/>
      <c r="I211" s="235"/>
      <c r="J211" s="235"/>
      <c r="K211" s="235"/>
      <c r="L211" s="235"/>
    </row>
    <row r="212" spans="2:12" ht="12.75">
      <c r="B212" s="252"/>
      <c r="C212" s="248"/>
      <c r="D212" s="247"/>
      <c r="E212" s="247"/>
      <c r="F212" s="247"/>
      <c r="G212" s="248"/>
      <c r="H212" s="248"/>
      <c r="I212" s="235"/>
      <c r="J212" s="235"/>
      <c r="K212" s="235"/>
      <c r="L212" s="235"/>
    </row>
    <row r="213" spans="2:12" ht="12.75">
      <c r="B213" s="252"/>
      <c r="C213" s="248"/>
      <c r="D213" s="247"/>
      <c r="E213" s="247"/>
      <c r="F213" s="247"/>
      <c r="G213" s="248"/>
      <c r="H213" s="248"/>
      <c r="I213" s="235"/>
      <c r="J213" s="235"/>
      <c r="K213" s="235"/>
      <c r="L213" s="235"/>
    </row>
    <row r="214" spans="2:12" ht="12.75">
      <c r="B214" s="252"/>
      <c r="C214" s="248"/>
      <c r="D214" s="247"/>
      <c r="E214" s="247"/>
      <c r="F214" s="247"/>
      <c r="G214" s="248"/>
      <c r="H214" s="248"/>
      <c r="I214" s="235"/>
      <c r="J214" s="235"/>
      <c r="K214" s="235"/>
      <c r="L214" s="235"/>
    </row>
    <row r="215" spans="2:12" ht="12.75">
      <c r="B215" s="252"/>
      <c r="C215" s="248"/>
      <c r="D215" s="247"/>
      <c r="E215" s="247"/>
      <c r="F215" s="247"/>
      <c r="G215" s="248"/>
      <c r="H215" s="248"/>
      <c r="I215" s="235"/>
      <c r="J215" s="235"/>
      <c r="K215" s="235"/>
      <c r="L215" s="235"/>
    </row>
    <row r="216" spans="2:12" ht="12.75">
      <c r="B216" s="252"/>
      <c r="C216" s="248"/>
      <c r="D216" s="247"/>
      <c r="E216" s="247"/>
      <c r="F216" s="247"/>
      <c r="G216" s="248"/>
      <c r="H216" s="248"/>
      <c r="I216" s="235"/>
      <c r="J216" s="235"/>
      <c r="K216" s="235"/>
      <c r="L216" s="235"/>
    </row>
    <row r="217" spans="2:12" ht="12.75">
      <c r="B217" s="252"/>
      <c r="C217" s="248"/>
      <c r="D217" s="247"/>
      <c r="E217" s="247"/>
      <c r="F217" s="247"/>
      <c r="G217" s="248"/>
      <c r="H217" s="248"/>
      <c r="I217" s="235"/>
      <c r="J217" s="235"/>
      <c r="K217" s="235"/>
      <c r="L217" s="235"/>
    </row>
    <row r="218" spans="2:12" ht="12.75">
      <c r="B218" s="252"/>
      <c r="C218" s="248"/>
      <c r="D218" s="247"/>
      <c r="E218" s="247"/>
      <c r="F218" s="247"/>
      <c r="G218" s="248"/>
      <c r="H218" s="248"/>
      <c r="I218" s="235"/>
      <c r="J218" s="235"/>
      <c r="K218" s="235"/>
      <c r="L218" s="235"/>
    </row>
    <row r="219" spans="2:12" ht="12.75">
      <c r="B219" s="252"/>
      <c r="C219" s="248"/>
      <c r="D219" s="247"/>
      <c r="E219" s="247"/>
      <c r="F219" s="247"/>
      <c r="G219" s="248"/>
      <c r="H219" s="248"/>
      <c r="I219" s="235"/>
      <c r="J219" s="235"/>
      <c r="K219" s="235"/>
      <c r="L219" s="235"/>
    </row>
    <row r="220" spans="2:12" ht="12.75">
      <c r="B220" s="252"/>
      <c r="C220" s="248"/>
      <c r="D220" s="247"/>
      <c r="I220" s="235"/>
      <c r="J220" s="235"/>
      <c r="K220" s="235"/>
      <c r="L220" s="235"/>
    </row>
    <row r="221" spans="2:12" ht="12.75">
      <c r="B221" s="252"/>
      <c r="C221" s="248"/>
      <c r="D221" s="247"/>
      <c r="I221" s="235"/>
      <c r="J221" s="235"/>
      <c r="K221" s="235"/>
      <c r="L221" s="235"/>
    </row>
    <row r="222" spans="2:12" ht="12.75">
      <c r="B222" s="252"/>
      <c r="C222" s="248"/>
      <c r="D222" s="247"/>
      <c r="I222" s="235"/>
      <c r="J222" s="235"/>
      <c r="K222" s="235"/>
      <c r="L222" s="235"/>
    </row>
    <row r="223" spans="2:11" ht="12.75">
      <c r="B223" s="252"/>
      <c r="C223" s="248"/>
      <c r="D223" s="247"/>
      <c r="I223" s="235"/>
      <c r="J223" s="235"/>
      <c r="K223" s="235"/>
    </row>
    <row r="224" spans="2:11" ht="12.75">
      <c r="B224" s="252"/>
      <c r="C224" s="248"/>
      <c r="D224" s="247"/>
      <c r="I224" s="235"/>
      <c r="J224" s="235"/>
      <c r="K224" s="235"/>
    </row>
    <row r="225" spans="2:11" ht="12.75">
      <c r="B225" s="252"/>
      <c r="C225" s="248"/>
      <c r="D225" s="247"/>
      <c r="I225" s="235"/>
      <c r="J225" s="235"/>
      <c r="K225" s="235"/>
    </row>
    <row r="226" spans="2:11" ht="12.75">
      <c r="B226" s="252"/>
      <c r="C226" s="248"/>
      <c r="D226" s="247"/>
      <c r="I226" s="235"/>
      <c r="J226" s="235"/>
      <c r="K226" s="235"/>
    </row>
    <row r="227" spans="2:11" ht="12.75">
      <c r="B227" s="252"/>
      <c r="C227" s="248"/>
      <c r="D227" s="247"/>
      <c r="I227" s="235"/>
      <c r="J227" s="235"/>
      <c r="K227" s="235"/>
    </row>
    <row r="228" spans="2:11" ht="12.75">
      <c r="B228" s="252"/>
      <c r="C228" s="248"/>
      <c r="D228" s="247"/>
      <c r="I228" s="235"/>
      <c r="J228" s="235"/>
      <c r="K228" s="235"/>
    </row>
    <row r="229" spans="2:11" ht="12.75">
      <c r="B229" s="252"/>
      <c r="C229" s="248"/>
      <c r="D229" s="247"/>
      <c r="I229" s="235"/>
      <c r="J229" s="235"/>
      <c r="K229" s="235"/>
    </row>
    <row r="230" spans="2:11" ht="12.75">
      <c r="B230" s="252"/>
      <c r="C230" s="248"/>
      <c r="D230" s="247"/>
      <c r="I230" s="235"/>
      <c r="J230" s="235"/>
      <c r="K230" s="235"/>
    </row>
    <row r="231" spans="2:11" ht="12.75">
      <c r="B231" s="252"/>
      <c r="C231" s="248"/>
      <c r="D231" s="247"/>
      <c r="I231" s="235"/>
      <c r="J231" s="235"/>
      <c r="K231" s="235"/>
    </row>
    <row r="232" spans="2:11" ht="12.75">
      <c r="B232" s="252"/>
      <c r="C232" s="248"/>
      <c r="D232" s="247"/>
      <c r="I232" s="235"/>
      <c r="J232" s="235"/>
      <c r="K232" s="235"/>
    </row>
    <row r="233" spans="2:11" ht="12.75">
      <c r="B233" s="252"/>
      <c r="C233" s="248"/>
      <c r="D233" s="247"/>
      <c r="I233" s="235"/>
      <c r="J233" s="235"/>
      <c r="K233" s="235"/>
    </row>
    <row r="234" spans="2:11" ht="12.75">
      <c r="B234" s="252"/>
      <c r="C234" s="248"/>
      <c r="D234" s="247"/>
      <c r="I234" s="235"/>
      <c r="J234" s="235"/>
      <c r="K234" s="235"/>
    </row>
    <row r="235" spans="2:11" ht="12.75">
      <c r="B235" s="252"/>
      <c r="C235" s="248"/>
      <c r="D235" s="247"/>
      <c r="I235" s="235"/>
      <c r="J235" s="235"/>
      <c r="K235" s="235"/>
    </row>
    <row r="236" spans="2:11" ht="12.75">
      <c r="B236" s="252"/>
      <c r="C236" s="248"/>
      <c r="D236" s="247"/>
      <c r="I236" s="235"/>
      <c r="J236" s="235"/>
      <c r="K236" s="235"/>
    </row>
    <row r="237" spans="2:11" ht="12.75">
      <c r="B237" s="252"/>
      <c r="C237" s="248"/>
      <c r="D237" s="247"/>
      <c r="I237" s="235"/>
      <c r="J237" s="235"/>
      <c r="K237" s="235"/>
    </row>
    <row r="238" spans="2:11" ht="12.75">
      <c r="B238" s="252"/>
      <c r="C238" s="248"/>
      <c r="D238" s="247"/>
      <c r="I238" s="235"/>
      <c r="J238" s="235"/>
      <c r="K238" s="235"/>
    </row>
    <row r="239" spans="2:11" ht="12.75">
      <c r="B239" s="252"/>
      <c r="C239" s="248"/>
      <c r="D239" s="247"/>
      <c r="I239" s="235"/>
      <c r="J239" s="235"/>
      <c r="K239" s="235"/>
    </row>
    <row r="240" spans="2:11" ht="12.75">
      <c r="B240" s="252"/>
      <c r="C240" s="248"/>
      <c r="D240" s="247"/>
      <c r="I240" s="235"/>
      <c r="J240" s="235"/>
      <c r="K240" s="235"/>
    </row>
    <row r="241" spans="2:10" ht="12.75">
      <c r="B241" s="252"/>
      <c r="C241" s="248"/>
      <c r="D241" s="247"/>
      <c r="I241" s="235"/>
      <c r="J241" s="235"/>
    </row>
    <row r="242" spans="2:10" ht="12.75">
      <c r="B242" s="252"/>
      <c r="C242" s="248"/>
      <c r="D242" s="247"/>
      <c r="I242" s="235"/>
      <c r="J242" s="235"/>
    </row>
    <row r="243" spans="2:10" ht="12.75">
      <c r="B243" s="252"/>
      <c r="C243" s="248"/>
      <c r="D243" s="247"/>
      <c r="I243" s="235"/>
      <c r="J243" s="235"/>
    </row>
    <row r="244" spans="2:10" ht="12.75">
      <c r="B244" s="252"/>
      <c r="C244" s="248"/>
      <c r="D244" s="247"/>
      <c r="I244" s="235"/>
      <c r="J244" s="235"/>
    </row>
    <row r="245" spans="2:10" ht="12.75">
      <c r="B245" s="252"/>
      <c r="C245" s="248"/>
      <c r="D245" s="247"/>
      <c r="I245" s="235"/>
      <c r="J245" s="235"/>
    </row>
    <row r="246" spans="2:10" ht="12.75">
      <c r="B246" s="252"/>
      <c r="C246" s="248"/>
      <c r="D246" s="247"/>
      <c r="I246" s="235"/>
      <c r="J246" s="235"/>
    </row>
    <row r="247" spans="2:10" ht="12.75">
      <c r="B247" s="252"/>
      <c r="C247" s="248"/>
      <c r="D247" s="247"/>
      <c r="I247" s="235"/>
      <c r="J247" s="235"/>
    </row>
    <row r="248" spans="2:10" ht="12.75">
      <c r="B248" s="252"/>
      <c r="C248" s="248"/>
      <c r="D248" s="247"/>
      <c r="I248" s="235"/>
      <c r="J248" s="235"/>
    </row>
    <row r="249" spans="2:10" ht="12.75">
      <c r="B249" s="252"/>
      <c r="C249" s="248"/>
      <c r="D249" s="247"/>
      <c r="I249" s="235"/>
      <c r="J249" s="235"/>
    </row>
    <row r="250" spans="2:10" ht="12.75">
      <c r="B250" s="252"/>
      <c r="C250" s="248"/>
      <c r="D250" s="247"/>
      <c r="I250" s="235"/>
      <c r="J250" s="235"/>
    </row>
    <row r="251" spans="2:10" ht="12.75">
      <c r="B251" s="252"/>
      <c r="C251" s="248"/>
      <c r="D251" s="247"/>
      <c r="I251" s="235"/>
      <c r="J251" s="235"/>
    </row>
    <row r="252" spans="2:10" ht="12.75">
      <c r="B252" s="252"/>
      <c r="C252" s="248"/>
      <c r="D252" s="247"/>
      <c r="I252" s="235"/>
      <c r="J252" s="235"/>
    </row>
    <row r="253" spans="2:10" ht="12.75">
      <c r="B253" s="252"/>
      <c r="C253" s="248"/>
      <c r="D253" s="247"/>
      <c r="I253" s="235"/>
      <c r="J253" s="235"/>
    </row>
    <row r="254" spans="2:10" ht="12.75">
      <c r="B254" s="252"/>
      <c r="C254" s="248"/>
      <c r="D254" s="247"/>
      <c r="I254" s="235"/>
      <c r="J254" s="235"/>
    </row>
    <row r="255" spans="2:10" ht="12.75">
      <c r="B255" s="252"/>
      <c r="C255" s="248"/>
      <c r="D255" s="247"/>
      <c r="I255" s="235"/>
      <c r="J255" s="235"/>
    </row>
    <row r="256" spans="2:10" ht="12.75">
      <c r="B256" s="252"/>
      <c r="C256" s="248"/>
      <c r="D256" s="247"/>
      <c r="I256" s="235"/>
      <c r="J256" s="235"/>
    </row>
    <row r="257" spans="2:10" ht="12.75">
      <c r="B257" s="252"/>
      <c r="C257" s="248"/>
      <c r="D257" s="247"/>
      <c r="I257" s="235"/>
      <c r="J257" s="235"/>
    </row>
    <row r="258" spans="2:10" ht="12.75">
      <c r="B258" s="252"/>
      <c r="C258" s="248"/>
      <c r="D258" s="247"/>
      <c r="I258" s="235"/>
      <c r="J258" s="235"/>
    </row>
    <row r="259" spans="2:10" ht="12.75">
      <c r="B259" s="252"/>
      <c r="C259" s="248"/>
      <c r="D259" s="247"/>
      <c r="I259" s="235"/>
      <c r="J259" s="235"/>
    </row>
    <row r="260" spans="2:10" ht="12.75">
      <c r="B260" s="252"/>
      <c r="C260" s="248"/>
      <c r="D260" s="247"/>
      <c r="I260" s="235"/>
      <c r="J260" s="235"/>
    </row>
    <row r="261" spans="2:10" ht="12.75">
      <c r="B261" s="252"/>
      <c r="C261" s="248"/>
      <c r="D261" s="247"/>
      <c r="I261" s="235"/>
      <c r="J261" s="235"/>
    </row>
    <row r="262" spans="2:10" ht="12.75">
      <c r="B262" s="252"/>
      <c r="C262" s="248"/>
      <c r="D262" s="247"/>
      <c r="I262" s="235"/>
      <c r="J262" s="235"/>
    </row>
    <row r="263" spans="2:10" ht="12.75">
      <c r="B263" s="252"/>
      <c r="C263" s="248"/>
      <c r="D263" s="247"/>
      <c r="I263" s="235"/>
      <c r="J263" s="235"/>
    </row>
    <row r="264" spans="2:10" ht="12.75">
      <c r="B264" s="252"/>
      <c r="C264" s="248"/>
      <c r="D264" s="247"/>
      <c r="I264" s="235"/>
      <c r="J264" s="235"/>
    </row>
    <row r="265" spans="2:10" ht="12.75">
      <c r="B265" s="252"/>
      <c r="C265" s="248"/>
      <c r="D265" s="247"/>
      <c r="I265" s="235"/>
      <c r="J265" s="235"/>
    </row>
    <row r="266" spans="2:10" ht="12.75">
      <c r="B266" s="252"/>
      <c r="C266" s="248"/>
      <c r="D266" s="247"/>
      <c r="I266" s="235"/>
      <c r="J266" s="235"/>
    </row>
    <row r="267" spans="2:10" ht="12.75">
      <c r="B267" s="252"/>
      <c r="C267" s="248"/>
      <c r="D267" s="247"/>
      <c r="I267" s="235"/>
      <c r="J267" s="235"/>
    </row>
    <row r="268" spans="2:10" ht="12.75">
      <c r="B268" s="252"/>
      <c r="C268" s="248"/>
      <c r="D268" s="247"/>
      <c r="I268" s="235"/>
      <c r="J268" s="235"/>
    </row>
    <row r="269" spans="2:10" ht="12.75">
      <c r="B269" s="252"/>
      <c r="C269" s="248"/>
      <c r="D269" s="247"/>
      <c r="I269" s="235"/>
      <c r="J269" s="235"/>
    </row>
    <row r="270" spans="2:10" ht="12.75">
      <c r="B270" s="252"/>
      <c r="C270" s="248"/>
      <c r="D270" s="247"/>
      <c r="I270" s="235"/>
      <c r="J270" s="235"/>
    </row>
    <row r="271" spans="2:10" ht="12.75">
      <c r="B271" s="252"/>
      <c r="C271" s="248"/>
      <c r="D271" s="247"/>
      <c r="I271" s="235"/>
      <c r="J271" s="235"/>
    </row>
    <row r="272" spans="2:10" ht="12.75">
      <c r="B272" s="252"/>
      <c r="C272" s="248"/>
      <c r="D272" s="247"/>
      <c r="I272" s="235"/>
      <c r="J272" s="235"/>
    </row>
    <row r="273" spans="2:10" ht="12.75">
      <c r="B273" s="252"/>
      <c r="C273" s="248"/>
      <c r="D273" s="247"/>
      <c r="I273" s="235"/>
      <c r="J273" s="235"/>
    </row>
    <row r="274" spans="2:10" ht="12.75">
      <c r="B274" s="252"/>
      <c r="C274" s="248"/>
      <c r="D274" s="247"/>
      <c r="I274" s="235"/>
      <c r="J274" s="235"/>
    </row>
    <row r="275" spans="2:10" ht="12.75">
      <c r="B275" s="252"/>
      <c r="C275" s="248"/>
      <c r="D275" s="247"/>
      <c r="I275" s="235"/>
      <c r="J275" s="235"/>
    </row>
    <row r="276" spans="2:10" ht="12.75">
      <c r="B276" s="252"/>
      <c r="C276" s="248"/>
      <c r="D276" s="247"/>
      <c r="I276" s="235"/>
      <c r="J276" s="235"/>
    </row>
    <row r="277" spans="2:10" ht="12.75">
      <c r="B277" s="252"/>
      <c r="C277" s="248"/>
      <c r="D277" s="247"/>
      <c r="I277" s="235"/>
      <c r="J277" s="235"/>
    </row>
    <row r="278" spans="2:10" ht="12.75">
      <c r="B278" s="252"/>
      <c r="C278" s="248"/>
      <c r="D278" s="247"/>
      <c r="I278" s="235"/>
      <c r="J278" s="235"/>
    </row>
    <row r="279" spans="2:10" ht="12.75">
      <c r="B279" s="252"/>
      <c r="C279" s="248"/>
      <c r="D279" s="247"/>
      <c r="I279" s="235"/>
      <c r="J279" s="235"/>
    </row>
    <row r="280" spans="2:10" ht="12.75">
      <c r="B280" s="252"/>
      <c r="C280" s="248"/>
      <c r="D280" s="247"/>
      <c r="I280" s="235"/>
      <c r="J280" s="235"/>
    </row>
    <row r="281" spans="2:10" ht="12.75">
      <c r="B281" s="252"/>
      <c r="C281" s="248"/>
      <c r="D281" s="247"/>
      <c r="I281" s="235"/>
      <c r="J281" s="235"/>
    </row>
    <row r="282" spans="2:10" ht="12.75">
      <c r="B282" s="252"/>
      <c r="C282" s="248"/>
      <c r="D282" s="247"/>
      <c r="I282" s="235"/>
      <c r="J282" s="235"/>
    </row>
    <row r="283" spans="2:10" ht="12.75">
      <c r="B283" s="252"/>
      <c r="C283" s="248"/>
      <c r="D283" s="247"/>
      <c r="I283" s="235"/>
      <c r="J283" s="235"/>
    </row>
    <row r="284" spans="2:10" ht="12.75">
      <c r="B284" s="252"/>
      <c r="C284" s="248"/>
      <c r="D284" s="247"/>
      <c r="I284" s="235"/>
      <c r="J284" s="235"/>
    </row>
    <row r="285" spans="2:10" ht="12.75">
      <c r="B285" s="252"/>
      <c r="C285" s="248"/>
      <c r="D285" s="247"/>
      <c r="I285" s="235"/>
      <c r="J285" s="235"/>
    </row>
    <row r="286" spans="2:10" ht="12.75">
      <c r="B286" s="252"/>
      <c r="C286" s="248"/>
      <c r="D286" s="247"/>
      <c r="I286" s="235"/>
      <c r="J286" s="235"/>
    </row>
    <row r="287" spans="2:10" ht="12.75">
      <c r="B287" s="252"/>
      <c r="C287" s="248"/>
      <c r="D287" s="247"/>
      <c r="I287" s="235"/>
      <c r="J287" s="235"/>
    </row>
    <row r="288" spans="2:10" ht="12.75">
      <c r="B288" s="252"/>
      <c r="C288" s="248"/>
      <c r="D288" s="247"/>
      <c r="I288" s="235"/>
      <c r="J288" s="235"/>
    </row>
    <row r="289" spans="2:10" ht="12.75">
      <c r="B289" s="252"/>
      <c r="C289" s="248"/>
      <c r="D289" s="247"/>
      <c r="I289" s="235"/>
      <c r="J289" s="235"/>
    </row>
    <row r="290" spans="2:10" ht="12.75">
      <c r="B290" s="252"/>
      <c r="C290" s="248"/>
      <c r="D290" s="247"/>
      <c r="I290" s="235"/>
      <c r="J290" s="235"/>
    </row>
    <row r="291" spans="2:10" ht="12.75">
      <c r="B291" s="252"/>
      <c r="C291" s="248"/>
      <c r="D291" s="247"/>
      <c r="I291" s="235"/>
      <c r="J291" s="235"/>
    </row>
    <row r="292" spans="2:10" ht="12.75">
      <c r="B292" s="252"/>
      <c r="C292" s="248"/>
      <c r="D292" s="247"/>
      <c r="I292" s="235"/>
      <c r="J292" s="235"/>
    </row>
    <row r="293" spans="2:10" ht="12.75">
      <c r="B293" s="252"/>
      <c r="C293" s="248"/>
      <c r="D293" s="247"/>
      <c r="I293" s="235"/>
      <c r="J293" s="235"/>
    </row>
    <row r="294" spans="2:10" ht="12.75">
      <c r="B294" s="252"/>
      <c r="C294" s="248"/>
      <c r="D294" s="247"/>
      <c r="I294" s="235"/>
      <c r="J294" s="235"/>
    </row>
    <row r="295" spans="2:10" ht="12.75">
      <c r="B295" s="252"/>
      <c r="C295" s="248"/>
      <c r="D295" s="247"/>
      <c r="I295" s="235"/>
      <c r="J295" s="235"/>
    </row>
    <row r="296" spans="2:10" ht="12.75">
      <c r="B296" s="252"/>
      <c r="C296" s="248"/>
      <c r="D296" s="247"/>
      <c r="I296" s="235"/>
      <c r="J296" s="235"/>
    </row>
    <row r="297" spans="2:10" ht="12.75">
      <c r="B297" s="252"/>
      <c r="C297" s="248"/>
      <c r="D297" s="247"/>
      <c r="I297" s="235"/>
      <c r="J297" s="235"/>
    </row>
    <row r="298" spans="2:10" ht="12.75">
      <c r="B298" s="252"/>
      <c r="C298" s="248"/>
      <c r="D298" s="247"/>
      <c r="I298" s="235"/>
      <c r="J298" s="235"/>
    </row>
    <row r="299" spans="2:10" ht="12.75">
      <c r="B299" s="252"/>
      <c r="C299" s="248"/>
      <c r="D299" s="247"/>
      <c r="I299" s="235"/>
      <c r="J299" s="235"/>
    </row>
    <row r="300" spans="9:10" ht="12.75">
      <c r="I300" s="235"/>
      <c r="J300" s="235"/>
    </row>
    <row r="301" spans="9:10" ht="12.75">
      <c r="I301" s="235"/>
      <c r="J301" s="235"/>
    </row>
    <row r="302" spans="9:10" ht="12.75">
      <c r="I302" s="235"/>
      <c r="J302" s="235"/>
    </row>
    <row r="303" spans="9:10" ht="12.75">
      <c r="I303" s="235"/>
      <c r="J303" s="235"/>
    </row>
    <row r="304" spans="9:10" ht="12.75">
      <c r="I304" s="235"/>
      <c r="J304" s="235"/>
    </row>
    <row r="305" spans="9:10" ht="12.75">
      <c r="I305" s="235"/>
      <c r="J305" s="235"/>
    </row>
    <row r="306" spans="9:10" ht="12.75">
      <c r="I306" s="235"/>
      <c r="J306" s="235"/>
    </row>
    <row r="307" spans="9:10" ht="12.75">
      <c r="I307" s="235"/>
      <c r="J307" s="235"/>
    </row>
    <row r="308" spans="9:10" ht="12.75">
      <c r="I308" s="235"/>
      <c r="J308" s="235"/>
    </row>
    <row r="309" spans="9:10" ht="12.75">
      <c r="I309" s="235"/>
      <c r="J309" s="235"/>
    </row>
    <row r="310" spans="9:10" ht="12.75">
      <c r="I310" s="235"/>
      <c r="J310" s="235"/>
    </row>
    <row r="311" spans="9:10" ht="12.75">
      <c r="I311" s="235"/>
      <c r="J311" s="235"/>
    </row>
    <row r="312" spans="9:10" ht="12.75">
      <c r="I312" s="235"/>
      <c r="J312" s="235"/>
    </row>
    <row r="313" spans="9:10" ht="12.75">
      <c r="I313" s="235"/>
      <c r="J313" s="235"/>
    </row>
    <row r="314" spans="9:10" ht="12.75">
      <c r="I314" s="235"/>
      <c r="J314" s="235"/>
    </row>
    <row r="315" spans="9:10" ht="12.75">
      <c r="I315" s="235"/>
      <c r="J315" s="235"/>
    </row>
    <row r="316" spans="9:10" ht="12.75">
      <c r="I316" s="235"/>
      <c r="J316" s="235"/>
    </row>
    <row r="317" spans="9:10" ht="12.75">
      <c r="I317" s="235"/>
      <c r="J317" s="235"/>
    </row>
    <row r="318" spans="9:10" ht="12.75">
      <c r="I318" s="235"/>
      <c r="J318" s="235"/>
    </row>
    <row r="319" spans="9:10" ht="12.75">
      <c r="I319" s="235"/>
      <c r="J319" s="235"/>
    </row>
    <row r="320" spans="9:10" ht="12.75">
      <c r="I320" s="235"/>
      <c r="J320" s="235"/>
    </row>
    <row r="321" spans="9:10" ht="12.75">
      <c r="I321" s="235"/>
      <c r="J321" s="235"/>
    </row>
    <row r="322" spans="9:10" ht="12.75">
      <c r="I322" s="235"/>
      <c r="J322" s="235"/>
    </row>
    <row r="323" spans="9:10" ht="12.75">
      <c r="I323" s="235"/>
      <c r="J323" s="235"/>
    </row>
    <row r="324" ht="12.75">
      <c r="I324" s="235"/>
    </row>
    <row r="325" ht="12.75">
      <c r="I325" s="235"/>
    </row>
    <row r="326" ht="12.75">
      <c r="I326" s="235"/>
    </row>
    <row r="327" ht="12.75">
      <c r="I327" s="235"/>
    </row>
    <row r="328" ht="12.75">
      <c r="I328" s="235"/>
    </row>
    <row r="329" ht="12.75">
      <c r="I329" s="235"/>
    </row>
    <row r="330" ht="12.75">
      <c r="I330" s="235"/>
    </row>
    <row r="331" ht="12.75">
      <c r="I331" s="235"/>
    </row>
    <row r="332" ht="12.75">
      <c r="I332" s="235"/>
    </row>
    <row r="333" ht="12.75">
      <c r="I333" s="235"/>
    </row>
    <row r="334" ht="12.75">
      <c r="I334" s="235"/>
    </row>
    <row r="335" ht="12.75">
      <c r="I335" s="235"/>
    </row>
    <row r="336" ht="12.75">
      <c r="I336" s="235"/>
    </row>
    <row r="337" ht="12.75">
      <c r="I337" s="235"/>
    </row>
    <row r="338" ht="12.75">
      <c r="I338" s="235"/>
    </row>
    <row r="339" ht="12.75">
      <c r="I339" s="235"/>
    </row>
    <row r="340" ht="12.75">
      <c r="I340" s="235"/>
    </row>
    <row r="341" ht="12.75">
      <c r="I341" s="235"/>
    </row>
    <row r="342" ht="12.75">
      <c r="I342" s="235"/>
    </row>
    <row r="343" ht="12.75">
      <c r="I343" s="235"/>
    </row>
    <row r="344" ht="12.75">
      <c r="I344" s="235"/>
    </row>
    <row r="345" ht="12.75">
      <c r="I345" s="235"/>
    </row>
    <row r="346" ht="12.75">
      <c r="I346" s="235"/>
    </row>
    <row r="347" ht="12.75">
      <c r="I347" s="235"/>
    </row>
    <row r="348" ht="12.75">
      <c r="I348" s="235"/>
    </row>
    <row r="349" ht="12.75">
      <c r="I349" s="235"/>
    </row>
    <row r="350" ht="12.75">
      <c r="I350" s="235"/>
    </row>
    <row r="351" ht="12.75">
      <c r="I351" s="235"/>
    </row>
    <row r="352" ht="12.75">
      <c r="I352" s="235"/>
    </row>
    <row r="353" ht="12.75">
      <c r="I353" s="235"/>
    </row>
    <row r="354" ht="12.75">
      <c r="I354" s="235"/>
    </row>
    <row r="355" ht="12.75">
      <c r="I355" s="235"/>
    </row>
    <row r="356" ht="12.75">
      <c r="I356" s="235"/>
    </row>
    <row r="357" ht="12.75">
      <c r="I357" s="235"/>
    </row>
    <row r="358" ht="12.75">
      <c r="I358" s="235"/>
    </row>
    <row r="359" ht="12.75">
      <c r="I359" s="235"/>
    </row>
    <row r="360" ht="12.75">
      <c r="I360" s="235"/>
    </row>
    <row r="361" ht="12.75">
      <c r="I361" s="235"/>
    </row>
    <row r="362" ht="12.75">
      <c r="I362" s="235"/>
    </row>
    <row r="363" ht="12.75">
      <c r="I363" s="235"/>
    </row>
    <row r="364" ht="12.75">
      <c r="I364" s="235"/>
    </row>
    <row r="365" ht="12.75">
      <c r="I365" s="235"/>
    </row>
    <row r="366" ht="12.75">
      <c r="I366" s="235"/>
    </row>
    <row r="367" ht="12.75">
      <c r="I367" s="235"/>
    </row>
    <row r="368" ht="12.75">
      <c r="I368" s="235"/>
    </row>
    <row r="369" ht="12.75">
      <c r="I369" s="235"/>
    </row>
    <row r="370" ht="12.75">
      <c r="I370" s="235"/>
    </row>
    <row r="371" ht="12.75">
      <c r="I371" s="235"/>
    </row>
    <row r="372" ht="12.75">
      <c r="I372" s="235"/>
    </row>
    <row r="373" ht="12.75">
      <c r="I373" s="235"/>
    </row>
    <row r="374" ht="12.75">
      <c r="I374" s="235"/>
    </row>
    <row r="375" ht="12.75">
      <c r="I375" s="235"/>
    </row>
    <row r="376" ht="12.75">
      <c r="I376" s="235"/>
    </row>
    <row r="377" ht="12.75">
      <c r="I377" s="235"/>
    </row>
    <row r="378" ht="12.75">
      <c r="I378" s="235"/>
    </row>
    <row r="379" ht="12.75">
      <c r="I379" s="235"/>
    </row>
    <row r="380" ht="12.75">
      <c r="I380" s="235"/>
    </row>
    <row r="381" ht="12.75">
      <c r="I381" s="235"/>
    </row>
    <row r="382" ht="12.75">
      <c r="I382" s="235"/>
    </row>
    <row r="383" ht="12.75">
      <c r="I383" s="235"/>
    </row>
    <row r="384" ht="12.75">
      <c r="I384" s="235"/>
    </row>
    <row r="385" ht="12.75">
      <c r="I385" s="235"/>
    </row>
    <row r="386" ht="12.75">
      <c r="I386" s="235"/>
    </row>
    <row r="387" ht="12.75">
      <c r="I387" s="235"/>
    </row>
    <row r="388" ht="12.75">
      <c r="I388" s="235"/>
    </row>
    <row r="389" ht="12.75">
      <c r="I389" s="235"/>
    </row>
    <row r="390" ht="12.75">
      <c r="I390" s="235"/>
    </row>
    <row r="391" ht="12.75">
      <c r="I391" s="235"/>
    </row>
    <row r="392" ht="12.75">
      <c r="I392" s="235"/>
    </row>
    <row r="393" ht="12.75">
      <c r="I393" s="235"/>
    </row>
    <row r="394" ht="12.75">
      <c r="I394" s="235"/>
    </row>
    <row r="395" ht="12.75">
      <c r="I395" s="235"/>
    </row>
    <row r="396" ht="12.75">
      <c r="I396" s="235"/>
    </row>
    <row r="397" ht="12.75">
      <c r="I397" s="235"/>
    </row>
    <row r="398" ht="12.75">
      <c r="I398" s="235"/>
    </row>
    <row r="399" ht="12.75">
      <c r="I399" s="235"/>
    </row>
    <row r="400" ht="12.75">
      <c r="I400" s="235"/>
    </row>
    <row r="401" ht="12.75">
      <c r="I401" s="235"/>
    </row>
    <row r="402" ht="12.75">
      <c r="I402" s="235"/>
    </row>
    <row r="403" ht="12.75">
      <c r="I403" s="235"/>
    </row>
    <row r="404" ht="12.75">
      <c r="I404" s="235"/>
    </row>
    <row r="405" ht="12.75">
      <c r="I405" s="235"/>
    </row>
    <row r="406" ht="12.75">
      <c r="I406" s="235"/>
    </row>
  </sheetData>
  <sheetProtection/>
  <mergeCells count="22">
    <mergeCell ref="B6:F7"/>
    <mergeCell ref="G6:H17"/>
    <mergeCell ref="B35:G35"/>
    <mergeCell ref="I35:L35"/>
    <mergeCell ref="B17:C17"/>
    <mergeCell ref="I6:M6"/>
    <mergeCell ref="I7:M7"/>
    <mergeCell ref="B9:F9"/>
    <mergeCell ref="B36:G36"/>
    <mergeCell ref="B19:F19"/>
    <mergeCell ref="H19:L19"/>
    <mergeCell ref="B20:F20"/>
    <mergeCell ref="H22:L30"/>
    <mergeCell ref="B30:C30"/>
    <mergeCell ref="B34:G34"/>
    <mergeCell ref="I34:L34"/>
    <mergeCell ref="B10:F10"/>
    <mergeCell ref="B11:F11"/>
    <mergeCell ref="B12:F12"/>
    <mergeCell ref="B14:C14"/>
    <mergeCell ref="B15:C15"/>
    <mergeCell ref="B16:C16"/>
  </mergeCells>
  <conditionalFormatting sqref="G118">
    <cfRule type="iconSet" priority="7" dxfId="3">
      <iconSet iconSet="3Symbols2">
        <cfvo type="percent" val="0"/>
        <cfvo type="num" val="0"/>
        <cfvo gte="0" type="num" val="0"/>
      </iconSet>
    </cfRule>
  </conditionalFormatting>
  <conditionalFormatting sqref="F16">
    <cfRule type="iconSet" priority="6" dxfId="3">
      <iconSet iconSet="3Symbols2">
        <cfvo type="percent" val="0"/>
        <cfvo type="num" val="0"/>
        <cfvo gte="0" type="num" val="0"/>
      </iconSet>
    </cfRule>
  </conditionalFormatting>
  <conditionalFormatting sqref="F15">
    <cfRule type="iconSet" priority="5" dxfId="3">
      <iconSet iconSet="3Symbols2">
        <cfvo type="percent" val="0"/>
        <cfvo type="num" val="0"/>
        <cfvo gte="0" type="num" val="0"/>
      </iconSet>
    </cfRule>
  </conditionalFormatting>
  <conditionalFormatting sqref="F23:F29">
    <cfRule type="iconSet" priority="4" dxfId="3">
      <iconSet iconSet="3Symbols2">
        <cfvo type="percent" val="0"/>
        <cfvo type="num" val="0"/>
        <cfvo gte="0" type="num" val="0"/>
      </iconSet>
    </cfRule>
  </conditionalFormatting>
  <conditionalFormatting sqref="F30">
    <cfRule type="iconSet" priority="3" dxfId="3">
      <iconSet iconSet="3Symbols2">
        <cfvo type="percent" val="0"/>
        <cfvo type="num" val="0"/>
        <cfvo gte="0" type="num" val="0"/>
      </iconSet>
    </cfRule>
  </conditionalFormatting>
  <conditionalFormatting sqref="G44">
    <cfRule type="iconSet" priority="2" dxfId="3">
      <iconSet iconSet="3Symbols2">
        <cfvo type="percent" val="0"/>
        <cfvo type="num" val="0"/>
        <cfvo gte="0" type="num" val="0"/>
      </iconSet>
    </cfRule>
  </conditionalFormatting>
  <conditionalFormatting sqref="D17:F17">
    <cfRule type="iconSet" priority="1" dxfId="3">
      <iconSet iconSet="3Symbols2">
        <cfvo type="percent" val="0"/>
        <cfvo type="num" val="0"/>
        <cfvo gte="0" type="num" val="0"/>
      </iconSet>
    </cfRule>
  </conditionalFormatting>
  <conditionalFormatting sqref="G45:G117 G38:G43">
    <cfRule type="iconSet" priority="8" dxfId="3">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38:C118"/>
    <dataValidation type="list" allowBlank="1" showInputMessage="1" showErrorMessage="1" sqref="D38:D118">
      <formula1>Categories</formula1>
    </dataValidation>
  </dataValidations>
  <printOptions/>
  <pageMargins left="0.2362204724409449" right="0.2362204724409449" top="0.31496062992125984" bottom="0.5118110236220472" header="0.31496062992125984" footer="0.5118110236220472"/>
  <pageSetup fitToHeight="1" fitToWidth="1" orientation="portrait" paperSize="9" scale="35" r:id="rId3"/>
  <drawing r:id="rId2"/>
  <legacyDrawing r:id="rId1"/>
</worksheet>
</file>

<file path=xl/worksheets/sheet9.xml><?xml version="1.0" encoding="utf-8"?>
<worksheet xmlns="http://schemas.openxmlformats.org/spreadsheetml/2006/main" xmlns:r="http://schemas.openxmlformats.org/officeDocument/2006/relationships">
  <sheetPr codeName="Feuil9">
    <tabColor theme="8" tint="-0.24997000396251678"/>
    <pageSetUpPr fitToPage="1"/>
  </sheetPr>
  <dimension ref="A1:IU406"/>
  <sheetViews>
    <sheetView showGridLines="0" zoomScalePageLayoutView="125" workbookViewId="0" topLeftCell="A1">
      <selection activeCell="B2" sqref="B2"/>
    </sheetView>
  </sheetViews>
  <sheetFormatPr defaultColWidth="9.140625" defaultRowHeight="12.75"/>
  <cols>
    <col min="1" max="1" width="1.7109375" style="160" customWidth="1"/>
    <col min="2" max="2" width="36.7109375" style="160" customWidth="1"/>
    <col min="3" max="3" width="10.28125" style="221" customWidth="1"/>
    <col min="4" max="4" width="22.421875" style="164" customWidth="1"/>
    <col min="5" max="5" width="20.8515625" style="164" customWidth="1"/>
    <col min="6" max="6" width="16.140625" style="164" customWidth="1"/>
    <col min="7" max="7" width="15.421875" style="160" customWidth="1"/>
    <col min="8" max="8" width="14.28125" style="160" customWidth="1"/>
    <col min="9" max="9" width="37.00390625" style="165" customWidth="1"/>
    <col min="10" max="10" width="19.00390625" style="160" customWidth="1"/>
    <col min="11" max="11" width="17.421875" style="160" customWidth="1"/>
    <col min="12" max="12" width="23.7109375" style="160" customWidth="1"/>
    <col min="13" max="13" width="21.00390625" style="160" customWidth="1"/>
    <col min="14" max="14" width="31.7109375" style="160" bestFit="1" customWidth="1"/>
    <col min="15" max="15" width="39.140625" style="160" hidden="1" customWidth="1"/>
    <col min="16" max="16" width="16.8515625" style="160" hidden="1" customWidth="1"/>
    <col min="17" max="17" width="18.28125" style="160" hidden="1" customWidth="1"/>
    <col min="18" max="18" width="14.7109375" style="160" customWidth="1"/>
    <col min="19" max="19" width="22.421875" style="160" bestFit="1" customWidth="1"/>
    <col min="20" max="20" width="22.7109375" style="160" bestFit="1" customWidth="1"/>
    <col min="21" max="21" width="20.8515625" style="160" bestFit="1" customWidth="1"/>
    <col min="22" max="22" width="26.57421875" style="160" bestFit="1" customWidth="1"/>
    <col min="23" max="23" width="19.28125" style="160" bestFit="1" customWidth="1"/>
    <col min="24" max="24" width="11.7109375" style="160" bestFit="1" customWidth="1"/>
    <col min="25" max="16384" width="9.140625" style="160" customWidth="1"/>
  </cols>
  <sheetData>
    <row r="1" spans="2:4" ht="15.75" customHeight="1">
      <c r="B1" s="161"/>
      <c r="C1" s="162"/>
      <c r="D1" s="163"/>
    </row>
    <row r="2" spans="1:17" ht="28.5" customHeight="1">
      <c r="A2" s="166"/>
      <c r="B2" s="413" t="str">
        <f ca="1">"Budget Mensuel : "&amp;MID(CELL("nomfichier",A1),FIND("]",CELL("nomfichier",A1),1)+1,30)</f>
        <v>Budget Mensuel : Septembre</v>
      </c>
      <c r="C2" s="167"/>
      <c r="D2" s="168"/>
      <c r="E2" s="169"/>
      <c r="F2" s="169"/>
      <c r="G2" s="170"/>
      <c r="H2" s="170"/>
      <c r="I2" s="170"/>
      <c r="J2" s="170"/>
      <c r="K2" s="170"/>
      <c r="L2" s="170"/>
      <c r="M2" s="170"/>
      <c r="N2" s="170"/>
      <c r="O2" s="170"/>
      <c r="P2" s="170"/>
      <c r="Q2" s="170"/>
    </row>
    <row r="3" spans="1:17" ht="15" customHeight="1">
      <c r="A3" s="166"/>
      <c r="B3" s="171"/>
      <c r="C3" s="172"/>
      <c r="D3" s="173"/>
      <c r="E3" s="169"/>
      <c r="F3" s="169"/>
      <c r="G3" s="174"/>
      <c r="H3" s="170"/>
      <c r="I3" s="170"/>
      <c r="J3" s="170"/>
      <c r="K3" s="170"/>
      <c r="L3" s="170"/>
      <c r="M3" s="170"/>
      <c r="N3" s="170"/>
      <c r="O3" s="170"/>
      <c r="P3" s="170"/>
      <c r="Q3" s="170"/>
    </row>
    <row r="4" spans="2:17" ht="12.75" customHeight="1">
      <c r="B4" s="175"/>
      <c r="C4" s="176"/>
      <c r="D4" s="177"/>
      <c r="E4"/>
      <c r="F4" s="179"/>
      <c r="G4" s="180"/>
      <c r="H4" s="170"/>
      <c r="I4" s="170"/>
      <c r="J4" s="170"/>
      <c r="K4" s="170"/>
      <c r="L4" s="170"/>
      <c r="M4" s="170"/>
      <c r="N4" s="170"/>
      <c r="O4" s="170"/>
      <c r="P4" s="170"/>
      <c r="Q4" s="170"/>
    </row>
    <row r="5" spans="2:17" ht="12.75" customHeight="1">
      <c r="B5" s="175"/>
      <c r="C5" s="176"/>
      <c r="D5" s="177"/>
      <c r="E5" s="178"/>
      <c r="F5" s="179"/>
      <c r="G5" s="180"/>
      <c r="H5" s="170"/>
      <c r="I5" s="170"/>
      <c r="J5" s="170"/>
      <c r="K5" s="170"/>
      <c r="L5" s="170"/>
      <c r="M5" s="170"/>
      <c r="N5" s="170"/>
      <c r="O5" s="170"/>
      <c r="P5" s="170"/>
      <c r="Q5" s="170"/>
    </row>
    <row r="6" spans="2:17" ht="12.75" customHeight="1">
      <c r="B6" s="347" t="s">
        <v>143</v>
      </c>
      <c r="C6" s="348"/>
      <c r="D6" s="348"/>
      <c r="E6" s="348"/>
      <c r="F6" s="349"/>
      <c r="G6" s="354"/>
      <c r="H6" s="355"/>
      <c r="I6" s="362" t="s">
        <v>107</v>
      </c>
      <c r="J6" s="363"/>
      <c r="K6" s="363"/>
      <c r="L6" s="363"/>
      <c r="M6" s="363"/>
      <c r="N6" s="170"/>
      <c r="O6" s="170"/>
      <c r="P6" s="170"/>
      <c r="Q6" s="170"/>
    </row>
    <row r="7" spans="2:17" ht="12.75" customHeight="1">
      <c r="B7" s="350"/>
      <c r="C7" s="351"/>
      <c r="D7" s="351"/>
      <c r="E7" s="351"/>
      <c r="F7" s="352"/>
      <c r="G7" s="356"/>
      <c r="H7" s="355"/>
      <c r="I7" s="327" t="s">
        <v>108</v>
      </c>
      <c r="J7" s="328"/>
      <c r="K7" s="328"/>
      <c r="L7" s="328"/>
      <c r="M7" s="328"/>
      <c r="N7" s="170"/>
      <c r="O7" s="170"/>
      <c r="P7" s="170"/>
      <c r="Q7" s="170"/>
    </row>
    <row r="8" spans="2:17" ht="3.75" customHeight="1">
      <c r="B8" s="181"/>
      <c r="C8" s="176"/>
      <c r="D8" s="177"/>
      <c r="E8" s="178"/>
      <c r="F8" s="182"/>
      <c r="G8" s="356"/>
      <c r="H8" s="355"/>
      <c r="I8" s="170"/>
      <c r="J8" s="170"/>
      <c r="K8" s="170"/>
      <c r="L8" s="170"/>
      <c r="M8" s="170"/>
      <c r="N8" s="170"/>
      <c r="O8" s="170"/>
      <c r="P8" s="170"/>
      <c r="Q8" s="170"/>
    </row>
    <row r="9" spans="2:17" ht="36.75">
      <c r="B9" s="333" t="s">
        <v>113</v>
      </c>
      <c r="C9" s="334"/>
      <c r="D9" s="334"/>
      <c r="E9" s="334"/>
      <c r="F9" s="335"/>
      <c r="G9" s="356"/>
      <c r="H9" s="355"/>
      <c r="I9" s="170"/>
      <c r="J9" s="170"/>
      <c r="K9" s="170"/>
      <c r="L9" s="170"/>
      <c r="M9" s="170"/>
      <c r="N9" s="170"/>
      <c r="O9" s="309" t="s">
        <v>99</v>
      </c>
      <c r="P9" s="310" t="s">
        <v>105</v>
      </c>
      <c r="Q9" s="310" t="s">
        <v>106</v>
      </c>
    </row>
    <row r="10" spans="2:17" ht="36.75">
      <c r="B10" s="336">
        <f>IF(F17=0,"",IF(F17&lt;0,Budget_négatif,Budget_positif))</f>
      </c>
      <c r="C10" s="337"/>
      <c r="D10" s="337"/>
      <c r="E10" s="337"/>
      <c r="F10" s="338"/>
      <c r="G10" s="356"/>
      <c r="H10" s="355"/>
      <c r="I10" s="170"/>
      <c r="J10" s="170"/>
      <c r="K10" s="170"/>
      <c r="L10" s="170"/>
      <c r="M10" s="170"/>
      <c r="N10" s="170"/>
      <c r="O10" s="311" t="s">
        <v>110</v>
      </c>
      <c r="P10" s="310"/>
      <c r="Q10" s="310"/>
    </row>
    <row r="11" spans="2:17" ht="12.75">
      <c r="B11" s="339">
        <f>IF(F15=0,"",IF(F15&gt;0,Resouces_positives,Resources_négatives))</f>
      </c>
      <c r="C11" s="340"/>
      <c r="D11" s="340"/>
      <c r="E11" s="340"/>
      <c r="F11" s="341"/>
      <c r="G11" s="356"/>
      <c r="H11" s="355"/>
      <c r="I11" s="185"/>
      <c r="J11" s="184"/>
      <c r="K11" s="186"/>
      <c r="L11" s="187"/>
      <c r="O11" s="311" t="s">
        <v>111</v>
      </c>
      <c r="P11" s="310"/>
      <c r="Q11" s="310"/>
    </row>
    <row r="12" spans="2:17" ht="12.75">
      <c r="B12" s="336">
        <f>IF(F16=0,"",IF(F16&gt;0,Dépenses_positives,Dépenses_négatives))</f>
      </c>
      <c r="C12" s="337"/>
      <c r="D12" s="337"/>
      <c r="E12" s="337"/>
      <c r="F12" s="338"/>
      <c r="G12" s="356"/>
      <c r="H12" s="355"/>
      <c r="I12" s="185"/>
      <c r="J12" s="184"/>
      <c r="K12" s="186"/>
      <c r="L12" s="187"/>
      <c r="O12" s="311" t="s">
        <v>112</v>
      </c>
      <c r="P12" s="310"/>
      <c r="Q12" s="310"/>
    </row>
    <row r="13" spans="2:17" ht="12.75">
      <c r="B13" s="188"/>
      <c r="C13" s="189"/>
      <c r="D13" s="177"/>
      <c r="E13" s="177"/>
      <c r="F13" s="190"/>
      <c r="G13" s="356"/>
      <c r="H13" s="355"/>
      <c r="I13" s="185"/>
      <c r="J13" s="184"/>
      <c r="K13" s="186"/>
      <c r="L13" s="187"/>
      <c r="O13" s="311" t="s">
        <v>114</v>
      </c>
      <c r="P13" s="310"/>
      <c r="Q13" s="310"/>
    </row>
    <row r="14" spans="2:17" ht="15" customHeight="1">
      <c r="B14" s="342" t="s">
        <v>24</v>
      </c>
      <c r="C14" s="343"/>
      <c r="D14" s="254" t="s">
        <v>50</v>
      </c>
      <c r="E14" s="255" t="s">
        <v>51</v>
      </c>
      <c r="F14" s="256" t="s">
        <v>17</v>
      </c>
      <c r="G14" s="356"/>
      <c r="H14" s="355"/>
      <c r="I14" s="160"/>
      <c r="M14" s="183"/>
      <c r="O14" s="311" t="s">
        <v>115</v>
      </c>
      <c r="P14" s="310"/>
      <c r="Q14" s="310"/>
    </row>
    <row r="15" spans="2:17" ht="15" customHeight="1">
      <c r="B15" s="344" t="s">
        <v>33</v>
      </c>
      <c r="C15" s="345"/>
      <c r="D15" s="191">
        <f>D30</f>
        <v>0</v>
      </c>
      <c r="E15" s="191">
        <f>E30</f>
        <v>0</v>
      </c>
      <c r="F15" s="103">
        <f>E15-D15</f>
        <v>0</v>
      </c>
      <c r="G15" s="356"/>
      <c r="H15" s="355"/>
      <c r="I15" s="160"/>
      <c r="M15" s="183"/>
      <c r="O15" s="311" t="s">
        <v>144</v>
      </c>
      <c r="P15" s="310"/>
      <c r="Q15" s="310"/>
    </row>
    <row r="16" spans="2:17" ht="15" customHeight="1">
      <c r="B16" s="344" t="s">
        <v>34</v>
      </c>
      <c r="C16" s="345"/>
      <c r="D16" s="192">
        <f>E118</f>
        <v>0</v>
      </c>
      <c r="E16" s="192">
        <f>F118</f>
        <v>0</v>
      </c>
      <c r="F16" s="103">
        <f>D16-E16</f>
        <v>0</v>
      </c>
      <c r="G16" s="356"/>
      <c r="H16" s="355"/>
      <c r="I16" s="160"/>
      <c r="M16" s="183"/>
      <c r="O16" s="311" t="s">
        <v>145</v>
      </c>
      <c r="P16" s="310"/>
      <c r="Q16" s="310"/>
    </row>
    <row r="17" spans="2:17" ht="15" customHeight="1">
      <c r="B17" s="322" t="s">
        <v>139</v>
      </c>
      <c r="C17" s="323"/>
      <c r="D17" s="104">
        <f>D15-D16</f>
        <v>0</v>
      </c>
      <c r="E17" s="104">
        <f>E15-E16</f>
        <v>0</v>
      </c>
      <c r="F17" s="105">
        <f>E17-D17</f>
        <v>0</v>
      </c>
      <c r="G17" s="356"/>
      <c r="H17" s="355"/>
      <c r="I17" s="160"/>
      <c r="M17" s="183"/>
      <c r="O17" s="311" t="s">
        <v>116</v>
      </c>
      <c r="P17" s="310"/>
      <c r="Q17" s="310"/>
    </row>
    <row r="18" spans="1:17" ht="12.75">
      <c r="A18" s="183"/>
      <c r="B18" s="183"/>
      <c r="C18" s="193"/>
      <c r="D18" s="194"/>
      <c r="E18" s="194"/>
      <c r="F18" s="194"/>
      <c r="G18" s="183"/>
      <c r="H18" s="195"/>
      <c r="I18" s="196"/>
      <c r="M18" s="183"/>
      <c r="N18" s="183"/>
      <c r="O18" s="311" t="s">
        <v>117</v>
      </c>
      <c r="P18" s="310"/>
      <c r="Q18" s="310"/>
    </row>
    <row r="19" spans="2:17" ht="15">
      <c r="B19" s="324" t="s">
        <v>94</v>
      </c>
      <c r="C19" s="325"/>
      <c r="D19" s="325"/>
      <c r="E19" s="325"/>
      <c r="F19" s="326"/>
      <c r="G19" s="197"/>
      <c r="H19" s="346"/>
      <c r="I19" s="346"/>
      <c r="J19" s="346"/>
      <c r="K19" s="346"/>
      <c r="L19" s="346"/>
      <c r="O19" s="311" t="s">
        <v>118</v>
      </c>
      <c r="P19" s="310"/>
      <c r="Q19" s="310"/>
    </row>
    <row r="20" spans="2:17" ht="12.75">
      <c r="B20" s="357" t="s">
        <v>140</v>
      </c>
      <c r="C20" s="358"/>
      <c r="D20" s="358"/>
      <c r="E20" s="358"/>
      <c r="F20" s="359"/>
      <c r="G20" s="197"/>
      <c r="H20" s="198"/>
      <c r="I20" s="196"/>
      <c r="O20" s="311" t="s">
        <v>146</v>
      </c>
      <c r="P20" s="310"/>
      <c r="Q20" s="310"/>
    </row>
    <row r="21" spans="2:17" ht="15">
      <c r="B21" s="199"/>
      <c r="C21" s="200"/>
      <c r="D21" s="201"/>
      <c r="E21" s="200"/>
      <c r="F21" s="202"/>
      <c r="G21" s="197"/>
      <c r="H21" s="198"/>
      <c r="I21" s="196"/>
      <c r="O21" s="311" t="s">
        <v>119</v>
      </c>
      <c r="P21" s="310"/>
      <c r="Q21" s="310"/>
    </row>
    <row r="22" spans="2:17" ht="33.75">
      <c r="B22" s="262" t="s">
        <v>97</v>
      </c>
      <c r="C22" s="257" t="s">
        <v>98</v>
      </c>
      <c r="D22" s="258" t="s">
        <v>30</v>
      </c>
      <c r="E22" s="259" t="s">
        <v>25</v>
      </c>
      <c r="F22" s="260" t="s">
        <v>31</v>
      </c>
      <c r="G22" s="197"/>
      <c r="H22" s="329"/>
      <c r="I22" s="329"/>
      <c r="J22" s="329"/>
      <c r="K22" s="329"/>
      <c r="L22" s="329"/>
      <c r="O22" s="311" t="s">
        <v>120</v>
      </c>
      <c r="P22" s="310"/>
      <c r="Q22" s="310"/>
    </row>
    <row r="23" spans="2:17" ht="12.75">
      <c r="B23" s="203" t="s">
        <v>124</v>
      </c>
      <c r="C23" s="261">
        <v>1</v>
      </c>
      <c r="D23" s="99"/>
      <c r="E23" s="99"/>
      <c r="F23" s="106">
        <f aca="true" t="shared" si="0" ref="F23:F29">E23-D23</f>
        <v>0</v>
      </c>
      <c r="G23" s="197"/>
      <c r="H23" s="329"/>
      <c r="I23" s="329"/>
      <c r="J23" s="329"/>
      <c r="K23" s="329"/>
      <c r="L23" s="329"/>
      <c r="O23" s="311" t="s">
        <v>121</v>
      </c>
      <c r="P23" s="310"/>
      <c r="Q23" s="310"/>
    </row>
    <row r="24" spans="2:17" ht="12.75">
      <c r="B24" s="203" t="s">
        <v>125</v>
      </c>
      <c r="C24" s="261">
        <v>1</v>
      </c>
      <c r="D24" s="99"/>
      <c r="E24" s="99"/>
      <c r="F24" s="106">
        <f t="shared" si="0"/>
        <v>0</v>
      </c>
      <c r="G24" s="197"/>
      <c r="H24" s="329"/>
      <c r="I24" s="329"/>
      <c r="J24" s="329"/>
      <c r="K24" s="329"/>
      <c r="L24" s="329"/>
      <c r="O24" s="311" t="s">
        <v>122</v>
      </c>
      <c r="P24" s="310"/>
      <c r="Q24" s="310"/>
    </row>
    <row r="25" spans="2:17" ht="12.75">
      <c r="B25" s="203" t="s">
        <v>126</v>
      </c>
      <c r="C25" s="261">
        <v>1</v>
      </c>
      <c r="D25" s="99"/>
      <c r="E25" s="99"/>
      <c r="F25" s="106">
        <f t="shared" si="0"/>
        <v>0</v>
      </c>
      <c r="G25" s="197"/>
      <c r="H25" s="329"/>
      <c r="I25" s="329"/>
      <c r="J25" s="329"/>
      <c r="K25" s="329"/>
      <c r="L25" s="329"/>
      <c r="O25" s="311" t="s">
        <v>123</v>
      </c>
      <c r="P25" s="310"/>
      <c r="Q25" s="310"/>
    </row>
    <row r="26" spans="2:17" ht="12.75">
      <c r="B26" s="203" t="s">
        <v>127</v>
      </c>
      <c r="C26" s="261">
        <v>2</v>
      </c>
      <c r="D26" s="99"/>
      <c r="E26" s="99"/>
      <c r="F26" s="106">
        <f t="shared" si="0"/>
        <v>0</v>
      </c>
      <c r="G26" s="197"/>
      <c r="H26" s="329"/>
      <c r="I26" s="329"/>
      <c r="J26" s="329"/>
      <c r="K26" s="329"/>
      <c r="L26" s="329"/>
      <c r="O26" s="311" t="s">
        <v>100</v>
      </c>
      <c r="P26" s="310"/>
      <c r="Q26" s="310"/>
    </row>
    <row r="27" spans="2:12" ht="12.75">
      <c r="B27" s="203" t="s">
        <v>128</v>
      </c>
      <c r="C27" s="261">
        <v>2</v>
      </c>
      <c r="D27" s="99"/>
      <c r="E27" s="99"/>
      <c r="F27" s="106">
        <f t="shared" si="0"/>
        <v>0</v>
      </c>
      <c r="G27" s="197"/>
      <c r="H27" s="329"/>
      <c r="I27" s="329"/>
      <c r="J27" s="329"/>
      <c r="K27" s="329"/>
      <c r="L27" s="329"/>
    </row>
    <row r="28" spans="2:12" ht="12.75">
      <c r="B28" s="203" t="s">
        <v>44</v>
      </c>
      <c r="C28" s="261">
        <v>2</v>
      </c>
      <c r="D28" s="99"/>
      <c r="E28" s="99"/>
      <c r="F28" s="106">
        <f t="shared" si="0"/>
        <v>0</v>
      </c>
      <c r="G28" s="197"/>
      <c r="H28" s="329"/>
      <c r="I28" s="329"/>
      <c r="J28" s="329"/>
      <c r="K28" s="329"/>
      <c r="L28" s="329"/>
    </row>
    <row r="29" spans="1:12" ht="12.75">
      <c r="A29" s="204"/>
      <c r="B29" s="203" t="s">
        <v>45</v>
      </c>
      <c r="C29" s="261">
        <v>2</v>
      </c>
      <c r="D29" s="99"/>
      <c r="E29" s="99"/>
      <c r="F29" s="106">
        <f t="shared" si="0"/>
        <v>0</v>
      </c>
      <c r="G29" s="205"/>
      <c r="H29" s="329"/>
      <c r="I29" s="329"/>
      <c r="J29" s="329"/>
      <c r="K29" s="329"/>
      <c r="L29" s="329"/>
    </row>
    <row r="30" spans="2:12" s="206" customFormat="1" ht="12.75">
      <c r="B30" s="360" t="s">
        <v>35</v>
      </c>
      <c r="C30" s="361"/>
      <c r="D30" s="207">
        <f>SUM(D23:D29)</f>
        <v>0</v>
      </c>
      <c r="E30" s="207">
        <f>SUM(E23:E29)</f>
        <v>0</v>
      </c>
      <c r="F30" s="208">
        <f>SUM(F23:F29)</f>
        <v>0</v>
      </c>
      <c r="G30" s="209"/>
      <c r="H30" s="329"/>
      <c r="I30" s="329"/>
      <c r="J30" s="329"/>
      <c r="K30" s="329"/>
      <c r="L30" s="329"/>
    </row>
    <row r="31" spans="1:12" s="204" customFormat="1" ht="12.75">
      <c r="A31" s="210"/>
      <c r="B31" s="211"/>
      <c r="C31" s="212"/>
      <c r="D31" s="213"/>
      <c r="E31" s="213"/>
      <c r="F31" s="59"/>
      <c r="G31" s="214"/>
      <c r="H31" s="160"/>
      <c r="I31" s="165"/>
      <c r="J31" s="215"/>
      <c r="K31" s="215"/>
      <c r="L31" s="216"/>
    </row>
    <row r="32" spans="2:7" ht="12.75">
      <c r="B32" s="217"/>
      <c r="C32" s="186"/>
      <c r="D32" s="218"/>
      <c r="E32" s="219"/>
      <c r="F32" s="220"/>
      <c r="G32" s="187"/>
    </row>
    <row r="33" spans="5:13" ht="12.75">
      <c r="E33" s="177"/>
      <c r="F33" s="177"/>
      <c r="G33" s="222"/>
      <c r="H33" s="198"/>
      <c r="M33" s="223"/>
    </row>
    <row r="34" spans="2:13" ht="15">
      <c r="B34" s="324" t="s">
        <v>32</v>
      </c>
      <c r="C34" s="325"/>
      <c r="D34" s="325"/>
      <c r="E34" s="325"/>
      <c r="F34" s="325"/>
      <c r="G34" s="326"/>
      <c r="H34" s="198"/>
      <c r="I34" s="324" t="s">
        <v>107</v>
      </c>
      <c r="J34" s="325"/>
      <c r="K34" s="325"/>
      <c r="L34" s="326"/>
      <c r="M34" s="223"/>
    </row>
    <row r="35" spans="2:13" ht="12.75">
      <c r="B35" s="327" t="s">
        <v>137</v>
      </c>
      <c r="C35" s="328"/>
      <c r="D35" s="328"/>
      <c r="E35" s="328"/>
      <c r="F35" s="328"/>
      <c r="G35" s="353"/>
      <c r="H35" s="198"/>
      <c r="I35" s="327" t="s">
        <v>108</v>
      </c>
      <c r="J35" s="328"/>
      <c r="K35" s="328"/>
      <c r="L35" s="353"/>
      <c r="M35" s="223"/>
    </row>
    <row r="36" spans="2:12" ht="3.75" customHeight="1">
      <c r="B36" s="330"/>
      <c r="C36" s="331"/>
      <c r="D36" s="331"/>
      <c r="E36" s="331"/>
      <c r="F36" s="331"/>
      <c r="G36" s="332"/>
      <c r="H36" s="198"/>
      <c r="I36" s="224"/>
      <c r="J36" s="198"/>
      <c r="K36" s="198"/>
      <c r="L36" s="225"/>
    </row>
    <row r="37" spans="2:12" ht="33.75">
      <c r="B37" s="263" t="s">
        <v>52</v>
      </c>
      <c r="C37" s="264" t="s">
        <v>98</v>
      </c>
      <c r="D37" s="265" t="s">
        <v>48</v>
      </c>
      <c r="E37" s="266" t="s">
        <v>50</v>
      </c>
      <c r="F37" s="266" t="s">
        <v>51</v>
      </c>
      <c r="G37" s="267" t="s">
        <v>17</v>
      </c>
      <c r="H37" s="198"/>
      <c r="I37" s="297" t="s">
        <v>99</v>
      </c>
      <c r="J37" s="298" t="s">
        <v>103</v>
      </c>
      <c r="K37" s="299" t="s">
        <v>101</v>
      </c>
      <c r="L37" s="300" t="s">
        <v>102</v>
      </c>
    </row>
    <row r="38" spans="2:12" ht="12.75">
      <c r="B38" s="231" t="s">
        <v>26</v>
      </c>
      <c r="C38" s="269">
        <f aca="true" t="shared" si="1" ref="C38:C101">VLOOKUP(D38,Tableau_param_categories,2,FALSE)</f>
        <v>3</v>
      </c>
      <c r="D38" s="270" t="s">
        <v>110</v>
      </c>
      <c r="E38" s="69"/>
      <c r="F38" s="69"/>
      <c r="G38" s="107">
        <f aca="true" t="shared" si="2" ref="G38:G101">E38-F38</f>
        <v>0</v>
      </c>
      <c r="H38" s="198"/>
      <c r="I38" s="301" t="s">
        <v>110</v>
      </c>
      <c r="J38" s="302"/>
      <c r="K38" s="303"/>
      <c r="L38" s="304">
        <v>0</v>
      </c>
    </row>
    <row r="39" spans="2:12" ht="12.75">
      <c r="B39" s="231" t="s">
        <v>27</v>
      </c>
      <c r="C39" s="269">
        <f t="shared" si="1"/>
        <v>3</v>
      </c>
      <c r="D39" s="270" t="s">
        <v>110</v>
      </c>
      <c r="E39" s="69"/>
      <c r="F39" s="69"/>
      <c r="G39" s="107">
        <f t="shared" si="2"/>
        <v>0</v>
      </c>
      <c r="H39" s="198"/>
      <c r="I39" s="301" t="s">
        <v>111</v>
      </c>
      <c r="J39" s="302"/>
      <c r="K39" s="303"/>
      <c r="L39" s="304">
        <v>0</v>
      </c>
    </row>
    <row r="40" spans="2:12" ht="12.75">
      <c r="B40" s="231" t="s">
        <v>46</v>
      </c>
      <c r="C40" s="269">
        <f t="shared" si="1"/>
        <v>3</v>
      </c>
      <c r="D40" s="270" t="s">
        <v>110</v>
      </c>
      <c r="E40" s="69"/>
      <c r="F40" s="69"/>
      <c r="G40" s="107">
        <f t="shared" si="2"/>
        <v>0</v>
      </c>
      <c r="H40" s="198"/>
      <c r="I40" s="301" t="s">
        <v>112</v>
      </c>
      <c r="J40" s="302"/>
      <c r="K40" s="303"/>
      <c r="L40" s="304">
        <v>0</v>
      </c>
    </row>
    <row r="41" spans="2:12" ht="12.75">
      <c r="B41" s="231" t="s">
        <v>47</v>
      </c>
      <c r="C41" s="269">
        <f t="shared" si="1"/>
        <v>3</v>
      </c>
      <c r="D41" s="270" t="s">
        <v>110</v>
      </c>
      <c r="E41" s="69"/>
      <c r="F41" s="69"/>
      <c r="G41" s="107">
        <f t="shared" si="2"/>
        <v>0</v>
      </c>
      <c r="H41" s="232"/>
      <c r="I41" s="301" t="s">
        <v>114</v>
      </c>
      <c r="J41" s="302"/>
      <c r="K41" s="303"/>
      <c r="L41" s="304">
        <v>0</v>
      </c>
    </row>
    <row r="42" spans="2:12" ht="12.75">
      <c r="B42" s="231" t="s">
        <v>57</v>
      </c>
      <c r="C42" s="269">
        <f t="shared" si="1"/>
        <v>3</v>
      </c>
      <c r="D42" s="270" t="s">
        <v>110</v>
      </c>
      <c r="E42" s="69"/>
      <c r="F42" s="69"/>
      <c r="G42" s="107">
        <f t="shared" si="2"/>
        <v>0</v>
      </c>
      <c r="H42" s="198"/>
      <c r="I42" s="301" t="s">
        <v>115</v>
      </c>
      <c r="J42" s="302"/>
      <c r="K42" s="303"/>
      <c r="L42" s="304">
        <v>0</v>
      </c>
    </row>
    <row r="43" spans="2:15" s="233" customFormat="1" ht="12.75">
      <c r="B43" s="231" t="s">
        <v>58</v>
      </c>
      <c r="C43" s="269">
        <f t="shared" si="1"/>
        <v>3</v>
      </c>
      <c r="D43" s="270" t="s">
        <v>110</v>
      </c>
      <c r="E43" s="70"/>
      <c r="F43" s="70"/>
      <c r="G43" s="107">
        <f t="shared" si="2"/>
        <v>0</v>
      </c>
      <c r="H43" s="198"/>
      <c r="I43" s="301" t="s">
        <v>144</v>
      </c>
      <c r="J43" s="302"/>
      <c r="K43" s="303"/>
      <c r="L43" s="304">
        <v>0</v>
      </c>
      <c r="M43" s="160"/>
      <c r="N43" s="160"/>
      <c r="O43" s="160"/>
    </row>
    <row r="44" spans="2:15" s="233" customFormat="1" ht="12.75">
      <c r="B44" s="231" t="s">
        <v>104</v>
      </c>
      <c r="C44" s="269">
        <f t="shared" si="1"/>
        <v>3</v>
      </c>
      <c r="D44" s="270" t="s">
        <v>110</v>
      </c>
      <c r="E44" s="70"/>
      <c r="F44" s="70"/>
      <c r="G44" s="107">
        <f t="shared" si="2"/>
        <v>0</v>
      </c>
      <c r="H44" s="198"/>
      <c r="I44" s="301" t="s">
        <v>145</v>
      </c>
      <c r="J44" s="302"/>
      <c r="K44" s="303"/>
      <c r="L44" s="304">
        <v>0</v>
      </c>
      <c r="M44" s="160"/>
      <c r="N44" s="160"/>
      <c r="O44" s="160"/>
    </row>
    <row r="45" spans="2:12" ht="12.75">
      <c r="B45" s="234" t="s">
        <v>28</v>
      </c>
      <c r="C45" s="271">
        <f t="shared" si="1"/>
        <v>4</v>
      </c>
      <c r="D45" s="272" t="s">
        <v>111</v>
      </c>
      <c r="E45" s="100"/>
      <c r="F45" s="100"/>
      <c r="G45" s="108">
        <f t="shared" si="2"/>
        <v>0</v>
      </c>
      <c r="H45" s="198"/>
      <c r="I45" s="301" t="s">
        <v>116</v>
      </c>
      <c r="J45" s="302"/>
      <c r="K45" s="303"/>
      <c r="L45" s="304">
        <v>0</v>
      </c>
    </row>
    <row r="46" spans="2:12" ht="12.75">
      <c r="B46" s="234" t="s">
        <v>29</v>
      </c>
      <c r="C46" s="271">
        <f t="shared" si="1"/>
        <v>4</v>
      </c>
      <c r="D46" s="272" t="s">
        <v>111</v>
      </c>
      <c r="E46" s="100"/>
      <c r="F46" s="100"/>
      <c r="G46" s="108">
        <f t="shared" si="2"/>
        <v>0</v>
      </c>
      <c r="H46" s="198"/>
      <c r="I46" s="301" t="s">
        <v>117</v>
      </c>
      <c r="J46" s="302"/>
      <c r="K46" s="303"/>
      <c r="L46" s="304">
        <v>0</v>
      </c>
    </row>
    <row r="47" spans="2:12" ht="12.75">
      <c r="B47" s="234" t="s">
        <v>64</v>
      </c>
      <c r="C47" s="271">
        <f t="shared" si="1"/>
        <v>4</v>
      </c>
      <c r="D47" s="272" t="s">
        <v>111</v>
      </c>
      <c r="E47" s="100"/>
      <c r="F47" s="100"/>
      <c r="G47" s="108">
        <f t="shared" si="2"/>
        <v>0</v>
      </c>
      <c r="H47" s="198"/>
      <c r="I47" s="301" t="s">
        <v>118</v>
      </c>
      <c r="J47" s="302"/>
      <c r="K47" s="303"/>
      <c r="L47" s="304">
        <v>0</v>
      </c>
    </row>
    <row r="48" spans="2:12" ht="12.75">
      <c r="B48" s="234" t="s">
        <v>65</v>
      </c>
      <c r="C48" s="271">
        <f t="shared" si="1"/>
        <v>4</v>
      </c>
      <c r="D48" s="272" t="s">
        <v>111</v>
      </c>
      <c r="E48" s="100"/>
      <c r="F48" s="100"/>
      <c r="G48" s="108">
        <f t="shared" si="2"/>
        <v>0</v>
      </c>
      <c r="H48" s="198"/>
      <c r="I48" s="301" t="s">
        <v>146</v>
      </c>
      <c r="J48" s="302"/>
      <c r="K48" s="303"/>
      <c r="L48" s="304">
        <v>0</v>
      </c>
    </row>
    <row r="49" spans="2:12" ht="12.75">
      <c r="B49" s="231" t="s">
        <v>49</v>
      </c>
      <c r="C49" s="269">
        <f t="shared" si="1"/>
        <v>5</v>
      </c>
      <c r="D49" s="270" t="s">
        <v>112</v>
      </c>
      <c r="E49" s="69"/>
      <c r="F49" s="69"/>
      <c r="G49" s="107">
        <f t="shared" si="2"/>
        <v>0</v>
      </c>
      <c r="H49" s="198"/>
      <c r="I49" s="301" t="s">
        <v>119</v>
      </c>
      <c r="J49" s="302"/>
      <c r="K49" s="303"/>
      <c r="L49" s="304">
        <v>0</v>
      </c>
    </row>
    <row r="50" spans="2:12" ht="12.75">
      <c r="B50" s="231" t="s">
        <v>18</v>
      </c>
      <c r="C50" s="269">
        <f t="shared" si="1"/>
        <v>5</v>
      </c>
      <c r="D50" s="270" t="s">
        <v>112</v>
      </c>
      <c r="E50" s="69"/>
      <c r="F50" s="69"/>
      <c r="G50" s="107">
        <f t="shared" si="2"/>
        <v>0</v>
      </c>
      <c r="H50" s="198"/>
      <c r="I50" s="301" t="s">
        <v>120</v>
      </c>
      <c r="J50" s="302"/>
      <c r="K50" s="303"/>
      <c r="L50" s="304">
        <v>0</v>
      </c>
    </row>
    <row r="51" spans="2:12" ht="12.75">
      <c r="B51" s="231" t="s">
        <v>19</v>
      </c>
      <c r="C51" s="269">
        <f t="shared" si="1"/>
        <v>5</v>
      </c>
      <c r="D51" s="270" t="s">
        <v>112</v>
      </c>
      <c r="E51" s="69"/>
      <c r="F51" s="69"/>
      <c r="G51" s="107">
        <f t="shared" si="2"/>
        <v>0</v>
      </c>
      <c r="H51" s="198"/>
      <c r="I51" s="301" t="s">
        <v>121</v>
      </c>
      <c r="J51" s="302"/>
      <c r="K51" s="303"/>
      <c r="L51" s="304">
        <v>0</v>
      </c>
    </row>
    <row r="52" spans="2:12" ht="12.75">
      <c r="B52" s="231" t="s">
        <v>66</v>
      </c>
      <c r="C52" s="269">
        <f t="shared" si="1"/>
        <v>5</v>
      </c>
      <c r="D52" s="270" t="s">
        <v>112</v>
      </c>
      <c r="E52" s="69"/>
      <c r="F52" s="69"/>
      <c r="G52" s="107">
        <f t="shared" si="2"/>
        <v>0</v>
      </c>
      <c r="H52" s="198"/>
      <c r="I52" s="301" t="s">
        <v>122</v>
      </c>
      <c r="J52" s="302"/>
      <c r="K52" s="303"/>
      <c r="L52" s="304">
        <v>0</v>
      </c>
    </row>
    <row r="53" spans="2:12" ht="12.75">
      <c r="B53" s="231" t="s">
        <v>67</v>
      </c>
      <c r="C53" s="269">
        <f t="shared" si="1"/>
        <v>5</v>
      </c>
      <c r="D53" s="270" t="s">
        <v>112</v>
      </c>
      <c r="E53" s="69"/>
      <c r="F53" s="69"/>
      <c r="G53" s="107">
        <f t="shared" si="2"/>
        <v>0</v>
      </c>
      <c r="H53" s="232"/>
      <c r="I53" s="301" t="s">
        <v>123</v>
      </c>
      <c r="J53" s="302"/>
      <c r="K53" s="303"/>
      <c r="L53" s="304">
        <v>0</v>
      </c>
    </row>
    <row r="54" spans="2:12" ht="12.75">
      <c r="B54" s="234" t="s">
        <v>53</v>
      </c>
      <c r="C54" s="271">
        <f t="shared" si="1"/>
        <v>6</v>
      </c>
      <c r="D54" s="272" t="s">
        <v>114</v>
      </c>
      <c r="E54" s="101"/>
      <c r="F54" s="101"/>
      <c r="G54" s="108">
        <f t="shared" si="2"/>
        <v>0</v>
      </c>
      <c r="H54" s="198"/>
      <c r="I54" s="305" t="s">
        <v>100</v>
      </c>
      <c r="J54" s="306"/>
      <c r="K54" s="307"/>
      <c r="L54" s="308">
        <v>0</v>
      </c>
    </row>
    <row r="55" spans="2:15" s="233" customFormat="1" ht="12.75">
      <c r="B55" s="234" t="s">
        <v>59</v>
      </c>
      <c r="C55" s="271">
        <f t="shared" si="1"/>
        <v>6</v>
      </c>
      <c r="D55" s="272" t="s">
        <v>114</v>
      </c>
      <c r="E55" s="101"/>
      <c r="F55" s="101"/>
      <c r="G55" s="108">
        <f t="shared" si="2"/>
        <v>0</v>
      </c>
      <c r="H55" s="198"/>
      <c r="I55"/>
      <c r="J55"/>
      <c r="K55"/>
      <c r="L55"/>
      <c r="M55" s="160"/>
      <c r="N55" s="160"/>
      <c r="O55" s="160"/>
    </row>
    <row r="56" spans="2:12" ht="12.75">
      <c r="B56" s="234" t="s">
        <v>54</v>
      </c>
      <c r="C56" s="271">
        <f t="shared" si="1"/>
        <v>6</v>
      </c>
      <c r="D56" s="272" t="s">
        <v>114</v>
      </c>
      <c r="E56" s="101"/>
      <c r="F56" s="101"/>
      <c r="G56" s="108">
        <f t="shared" si="2"/>
        <v>0</v>
      </c>
      <c r="H56" s="198"/>
      <c r="I56"/>
      <c r="J56"/>
      <c r="K56"/>
      <c r="L56"/>
    </row>
    <row r="57" spans="2:12" ht="12.75">
      <c r="B57" s="234" t="s">
        <v>55</v>
      </c>
      <c r="C57" s="273">
        <f t="shared" si="1"/>
        <v>6</v>
      </c>
      <c r="D57" s="272" t="s">
        <v>114</v>
      </c>
      <c r="E57" s="101"/>
      <c r="F57" s="101"/>
      <c r="G57" s="108">
        <f t="shared" si="2"/>
        <v>0</v>
      </c>
      <c r="H57" s="198"/>
      <c r="I57"/>
      <c r="J57"/>
      <c r="K57"/>
      <c r="L57"/>
    </row>
    <row r="58" spans="2:12" ht="12.75">
      <c r="B58" s="234" t="s">
        <v>56</v>
      </c>
      <c r="C58" s="273">
        <f t="shared" si="1"/>
        <v>6</v>
      </c>
      <c r="D58" s="272" t="s">
        <v>114</v>
      </c>
      <c r="E58" s="101"/>
      <c r="F58" s="101"/>
      <c r="G58" s="108">
        <f t="shared" si="2"/>
        <v>0</v>
      </c>
      <c r="I58"/>
      <c r="J58"/>
      <c r="K58"/>
      <c r="L58"/>
    </row>
    <row r="59" spans="2:12" ht="12.75">
      <c r="B59" s="231" t="s">
        <v>23</v>
      </c>
      <c r="C59" s="274">
        <f t="shared" si="1"/>
        <v>7</v>
      </c>
      <c r="D59" s="270" t="s">
        <v>115</v>
      </c>
      <c r="E59" s="71"/>
      <c r="F59" s="71"/>
      <c r="G59" s="107">
        <f t="shared" si="2"/>
        <v>0</v>
      </c>
      <c r="I59"/>
      <c r="J59"/>
      <c r="K59"/>
      <c r="L59"/>
    </row>
    <row r="60" spans="2:12" ht="12.75">
      <c r="B60" s="231" t="s">
        <v>60</v>
      </c>
      <c r="C60" s="274">
        <f t="shared" si="1"/>
        <v>7</v>
      </c>
      <c r="D60" s="270" t="s">
        <v>115</v>
      </c>
      <c r="E60" s="71"/>
      <c r="F60" s="71"/>
      <c r="G60" s="107">
        <f t="shared" si="2"/>
        <v>0</v>
      </c>
      <c r="I60"/>
      <c r="J60"/>
      <c r="K60"/>
      <c r="L60"/>
    </row>
    <row r="61" spans="2:12" ht="12.75">
      <c r="B61" s="231" t="s">
        <v>61</v>
      </c>
      <c r="C61" s="274">
        <f t="shared" si="1"/>
        <v>7</v>
      </c>
      <c r="D61" s="270" t="s">
        <v>115</v>
      </c>
      <c r="E61" s="71"/>
      <c r="F61" s="71"/>
      <c r="G61" s="107">
        <f t="shared" si="2"/>
        <v>0</v>
      </c>
      <c r="H61" s="233"/>
      <c r="I61"/>
      <c r="J61"/>
      <c r="K61"/>
      <c r="L61"/>
    </row>
    <row r="62" spans="2:12" ht="12.75">
      <c r="B62" s="234" t="s">
        <v>37</v>
      </c>
      <c r="C62" s="273">
        <f t="shared" si="1"/>
        <v>8</v>
      </c>
      <c r="D62" s="272" t="s">
        <v>144</v>
      </c>
      <c r="E62" s="101"/>
      <c r="F62" s="101"/>
      <c r="G62" s="108">
        <f t="shared" si="2"/>
        <v>0</v>
      </c>
      <c r="I62"/>
      <c r="J62"/>
      <c r="K62"/>
      <c r="L62"/>
    </row>
    <row r="63" spans="2:15" s="233" customFormat="1" ht="12.75">
      <c r="B63" s="234" t="s">
        <v>38</v>
      </c>
      <c r="C63" s="273">
        <f t="shared" si="1"/>
        <v>8</v>
      </c>
      <c r="D63" s="272" t="s">
        <v>144</v>
      </c>
      <c r="E63" s="101"/>
      <c r="F63" s="101"/>
      <c r="G63" s="108">
        <f t="shared" si="2"/>
        <v>0</v>
      </c>
      <c r="H63" s="160"/>
      <c r="I63"/>
      <c r="J63"/>
      <c r="K63"/>
      <c r="L63"/>
      <c r="M63" s="160"/>
      <c r="N63" s="160"/>
      <c r="O63" s="160"/>
    </row>
    <row r="64" spans="2:12" ht="12.75">
      <c r="B64" s="234" t="s">
        <v>39</v>
      </c>
      <c r="C64" s="273">
        <f t="shared" si="1"/>
        <v>8</v>
      </c>
      <c r="D64" s="272" t="s">
        <v>144</v>
      </c>
      <c r="E64" s="101"/>
      <c r="F64" s="101"/>
      <c r="G64" s="108">
        <f t="shared" si="2"/>
        <v>0</v>
      </c>
      <c r="I64"/>
      <c r="J64"/>
      <c r="K64"/>
      <c r="L64"/>
    </row>
    <row r="65" spans="2:12" ht="12.75">
      <c r="B65" s="234" t="s">
        <v>22</v>
      </c>
      <c r="C65" s="273">
        <f t="shared" si="1"/>
        <v>8</v>
      </c>
      <c r="D65" s="272" t="s">
        <v>144</v>
      </c>
      <c r="E65" s="101"/>
      <c r="F65" s="101"/>
      <c r="G65" s="108">
        <f t="shared" si="2"/>
        <v>0</v>
      </c>
      <c r="I65"/>
      <c r="J65"/>
      <c r="K65"/>
      <c r="L65"/>
    </row>
    <row r="66" spans="2:12" ht="12.75">
      <c r="B66" s="234" t="s">
        <v>62</v>
      </c>
      <c r="C66" s="273">
        <f t="shared" si="1"/>
        <v>8</v>
      </c>
      <c r="D66" s="272" t="s">
        <v>144</v>
      </c>
      <c r="E66" s="101"/>
      <c r="F66" s="101"/>
      <c r="G66" s="108">
        <f t="shared" si="2"/>
        <v>0</v>
      </c>
      <c r="H66" s="233"/>
      <c r="I66"/>
      <c r="J66"/>
      <c r="K66"/>
      <c r="L66"/>
    </row>
    <row r="67" spans="2:12" ht="12.75">
      <c r="B67" s="234" t="s">
        <v>63</v>
      </c>
      <c r="C67" s="273">
        <f t="shared" si="1"/>
        <v>8</v>
      </c>
      <c r="D67" s="272" t="s">
        <v>144</v>
      </c>
      <c r="E67" s="101"/>
      <c r="F67" s="101"/>
      <c r="G67" s="108">
        <f t="shared" si="2"/>
        <v>0</v>
      </c>
      <c r="I67"/>
      <c r="J67"/>
      <c r="K67"/>
      <c r="L67"/>
    </row>
    <row r="68" spans="2:15" s="233" customFormat="1" ht="12.75">
      <c r="B68" s="231" t="s">
        <v>20</v>
      </c>
      <c r="C68" s="274">
        <f t="shared" si="1"/>
        <v>9</v>
      </c>
      <c r="D68" s="270" t="s">
        <v>145</v>
      </c>
      <c r="E68" s="71"/>
      <c r="F68" s="71"/>
      <c r="G68" s="107">
        <f t="shared" si="2"/>
        <v>0</v>
      </c>
      <c r="H68" s="160"/>
      <c r="I68"/>
      <c r="J68"/>
      <c r="K68"/>
      <c r="L68"/>
      <c r="M68" s="160"/>
      <c r="N68" s="160"/>
      <c r="O68" s="160"/>
    </row>
    <row r="69" spans="2:12" ht="12.75">
      <c r="B69" s="231" t="s">
        <v>21</v>
      </c>
      <c r="C69" s="274">
        <f t="shared" si="1"/>
        <v>9</v>
      </c>
      <c r="D69" s="270" t="s">
        <v>145</v>
      </c>
      <c r="E69" s="71"/>
      <c r="F69" s="71"/>
      <c r="G69" s="107">
        <f t="shared" si="2"/>
        <v>0</v>
      </c>
      <c r="I69"/>
      <c r="J69"/>
      <c r="K69"/>
      <c r="L69"/>
    </row>
    <row r="70" spans="2:12" ht="12.75">
      <c r="B70" s="231" t="s">
        <v>16</v>
      </c>
      <c r="C70" s="274">
        <f t="shared" si="1"/>
        <v>9</v>
      </c>
      <c r="D70" s="270" t="s">
        <v>145</v>
      </c>
      <c r="E70" s="71"/>
      <c r="F70" s="71"/>
      <c r="G70" s="107">
        <f t="shared" si="2"/>
        <v>0</v>
      </c>
      <c r="I70" s="235"/>
      <c r="J70" s="235"/>
      <c r="K70" s="235"/>
      <c r="L70" s="235"/>
    </row>
    <row r="71" spans="2:12" ht="12.75">
      <c r="B71" s="231" t="s">
        <v>68</v>
      </c>
      <c r="C71" s="274">
        <f t="shared" si="1"/>
        <v>9</v>
      </c>
      <c r="D71" s="270" t="s">
        <v>145</v>
      </c>
      <c r="E71" s="71"/>
      <c r="F71" s="71"/>
      <c r="G71" s="107">
        <f t="shared" si="2"/>
        <v>0</v>
      </c>
      <c r="I71" s="235"/>
      <c r="J71" s="235"/>
      <c r="K71" s="235"/>
      <c r="L71" s="235"/>
    </row>
    <row r="72" spans="2:12" ht="12.75">
      <c r="B72" s="231" t="s">
        <v>69</v>
      </c>
      <c r="C72" s="274">
        <f t="shared" si="1"/>
        <v>9</v>
      </c>
      <c r="D72" s="270" t="s">
        <v>145</v>
      </c>
      <c r="E72" s="71"/>
      <c r="F72" s="71"/>
      <c r="G72" s="107">
        <f t="shared" si="2"/>
        <v>0</v>
      </c>
      <c r="I72" s="235"/>
      <c r="J72" s="235"/>
      <c r="K72" s="235"/>
      <c r="L72" s="235"/>
    </row>
    <row r="73" spans="2:12" ht="12.75">
      <c r="B73" s="234" t="s">
        <v>40</v>
      </c>
      <c r="C73" s="273">
        <f t="shared" si="1"/>
        <v>10</v>
      </c>
      <c r="D73" s="272" t="s">
        <v>116</v>
      </c>
      <c r="E73" s="101"/>
      <c r="F73" s="101"/>
      <c r="G73" s="108">
        <f t="shared" si="2"/>
        <v>0</v>
      </c>
      <c r="I73" s="235"/>
      <c r="J73" s="235"/>
      <c r="K73" s="235"/>
      <c r="L73" s="235"/>
    </row>
    <row r="74" spans="2:12" ht="12.75">
      <c r="B74" s="234" t="s">
        <v>41</v>
      </c>
      <c r="C74" s="273">
        <f t="shared" si="1"/>
        <v>10</v>
      </c>
      <c r="D74" s="272" t="s">
        <v>116</v>
      </c>
      <c r="E74" s="101"/>
      <c r="F74" s="101"/>
      <c r="G74" s="108">
        <f t="shared" si="2"/>
        <v>0</v>
      </c>
      <c r="H74" s="233"/>
      <c r="I74" s="235"/>
      <c r="J74" s="235"/>
      <c r="K74" s="235"/>
      <c r="L74" s="235"/>
    </row>
    <row r="75" spans="2:12" ht="12.75">
      <c r="B75" s="234" t="s">
        <v>42</v>
      </c>
      <c r="C75" s="273">
        <f t="shared" si="1"/>
        <v>10</v>
      </c>
      <c r="D75" s="272" t="s">
        <v>116</v>
      </c>
      <c r="E75" s="101"/>
      <c r="F75" s="101"/>
      <c r="G75" s="108">
        <f t="shared" si="2"/>
        <v>0</v>
      </c>
      <c r="H75" s="236"/>
      <c r="I75" s="235"/>
      <c r="J75" s="235"/>
      <c r="K75" s="235"/>
      <c r="L75" s="235"/>
    </row>
    <row r="76" spans="2:15" s="233" customFormat="1" ht="12.75">
      <c r="B76" s="234" t="s">
        <v>70</v>
      </c>
      <c r="C76" s="273">
        <f t="shared" si="1"/>
        <v>10</v>
      </c>
      <c r="D76" s="272" t="s">
        <v>116</v>
      </c>
      <c r="E76" s="101"/>
      <c r="F76" s="101"/>
      <c r="G76" s="108">
        <f t="shared" si="2"/>
        <v>0</v>
      </c>
      <c r="H76" s="236"/>
      <c r="I76" s="235"/>
      <c r="J76" s="235"/>
      <c r="K76" s="235"/>
      <c r="L76" s="235"/>
      <c r="M76" s="160"/>
      <c r="N76" s="160"/>
      <c r="O76" s="160"/>
    </row>
    <row r="77" spans="2:15" s="237" customFormat="1" ht="12.75">
      <c r="B77" s="234" t="s">
        <v>71</v>
      </c>
      <c r="C77" s="273">
        <f t="shared" si="1"/>
        <v>10</v>
      </c>
      <c r="D77" s="272" t="s">
        <v>116</v>
      </c>
      <c r="E77" s="101"/>
      <c r="F77" s="101"/>
      <c r="G77" s="108">
        <f t="shared" si="2"/>
        <v>0</v>
      </c>
      <c r="H77" s="236"/>
      <c r="I77" s="235"/>
      <c r="J77" s="235"/>
      <c r="K77" s="235"/>
      <c r="L77" s="235"/>
      <c r="M77" s="160"/>
      <c r="N77" s="160"/>
      <c r="O77" s="160"/>
    </row>
    <row r="78" spans="2:15" s="237" customFormat="1" ht="12.75">
      <c r="B78" s="231" t="s">
        <v>43</v>
      </c>
      <c r="C78" s="274">
        <f t="shared" si="1"/>
        <v>11</v>
      </c>
      <c r="D78" s="270" t="s">
        <v>117</v>
      </c>
      <c r="E78" s="71"/>
      <c r="F78" s="71"/>
      <c r="G78" s="107">
        <f t="shared" si="2"/>
        <v>0</v>
      </c>
      <c r="H78" s="236"/>
      <c r="I78" s="235"/>
      <c r="J78" s="235"/>
      <c r="K78" s="235"/>
      <c r="L78" s="235"/>
      <c r="M78" s="160"/>
      <c r="N78" s="160"/>
      <c r="O78" s="160"/>
    </row>
    <row r="79" spans="2:15" s="237" customFormat="1" ht="12.75">
      <c r="B79" s="231" t="s">
        <v>0</v>
      </c>
      <c r="C79" s="274">
        <f t="shared" si="1"/>
        <v>11</v>
      </c>
      <c r="D79" s="270" t="s">
        <v>117</v>
      </c>
      <c r="E79" s="71"/>
      <c r="F79" s="71"/>
      <c r="G79" s="107">
        <f t="shared" si="2"/>
        <v>0</v>
      </c>
      <c r="H79" s="236"/>
      <c r="I79" s="235"/>
      <c r="J79" s="235"/>
      <c r="K79" s="235"/>
      <c r="L79" s="235"/>
      <c r="M79" s="160"/>
      <c r="N79" s="160"/>
      <c r="O79" s="160"/>
    </row>
    <row r="80" spans="2:15" s="237" customFormat="1" ht="12.75">
      <c r="B80" s="231" t="s">
        <v>1</v>
      </c>
      <c r="C80" s="274">
        <f t="shared" si="1"/>
        <v>11</v>
      </c>
      <c r="D80" s="270" t="s">
        <v>117</v>
      </c>
      <c r="E80" s="71"/>
      <c r="F80" s="71"/>
      <c r="G80" s="107">
        <f t="shared" si="2"/>
        <v>0</v>
      </c>
      <c r="H80" s="238"/>
      <c r="I80" s="235"/>
      <c r="J80" s="235"/>
      <c r="K80" s="235"/>
      <c r="L80" s="235"/>
      <c r="M80" s="160"/>
      <c r="N80" s="160"/>
      <c r="O80" s="160"/>
    </row>
    <row r="81" spans="2:15" s="237" customFormat="1" ht="12.75">
      <c r="B81" s="231" t="s">
        <v>72</v>
      </c>
      <c r="C81" s="274">
        <f t="shared" si="1"/>
        <v>11</v>
      </c>
      <c r="D81" s="270" t="s">
        <v>117</v>
      </c>
      <c r="E81" s="71"/>
      <c r="F81" s="71"/>
      <c r="G81" s="107">
        <f t="shared" si="2"/>
        <v>0</v>
      </c>
      <c r="H81" s="236"/>
      <c r="I81" s="235"/>
      <c r="J81" s="235"/>
      <c r="K81" s="235"/>
      <c r="L81" s="235"/>
      <c r="M81" s="160"/>
      <c r="N81" s="160"/>
      <c r="O81" s="160"/>
    </row>
    <row r="82" spans="2:15" s="239" customFormat="1" ht="12.75">
      <c r="B82" s="231" t="s">
        <v>73</v>
      </c>
      <c r="C82" s="274">
        <f t="shared" si="1"/>
        <v>11</v>
      </c>
      <c r="D82" s="270" t="s">
        <v>117</v>
      </c>
      <c r="E82" s="71"/>
      <c r="F82" s="71"/>
      <c r="G82" s="107">
        <f t="shared" si="2"/>
        <v>0</v>
      </c>
      <c r="H82" s="236"/>
      <c r="I82" s="235"/>
      <c r="J82" s="235"/>
      <c r="K82" s="235"/>
      <c r="L82" s="235"/>
      <c r="M82" s="160"/>
      <c r="N82" s="160"/>
      <c r="O82" s="160"/>
    </row>
    <row r="83" spans="2:15" s="237" customFormat="1" ht="12.75">
      <c r="B83" s="231" t="s">
        <v>74</v>
      </c>
      <c r="C83" s="274">
        <f t="shared" si="1"/>
        <v>11</v>
      </c>
      <c r="D83" s="270" t="s">
        <v>117</v>
      </c>
      <c r="E83" s="71"/>
      <c r="F83" s="71"/>
      <c r="G83" s="107">
        <f t="shared" si="2"/>
        <v>0</v>
      </c>
      <c r="H83" s="236"/>
      <c r="I83" s="235"/>
      <c r="J83" s="235"/>
      <c r="K83" s="235"/>
      <c r="L83" s="235"/>
      <c r="M83" s="160"/>
      <c r="N83" s="160"/>
      <c r="O83" s="160"/>
    </row>
    <row r="84" spans="2:15" s="237" customFormat="1" ht="12.75">
      <c r="B84" s="234" t="s">
        <v>2</v>
      </c>
      <c r="C84" s="273">
        <f t="shared" si="1"/>
        <v>12</v>
      </c>
      <c r="D84" s="272" t="s">
        <v>118</v>
      </c>
      <c r="E84" s="101"/>
      <c r="F84" s="101"/>
      <c r="G84" s="108">
        <f t="shared" si="2"/>
        <v>0</v>
      </c>
      <c r="H84" s="236"/>
      <c r="I84" s="235"/>
      <c r="J84" s="235"/>
      <c r="K84" s="235"/>
      <c r="L84" s="235"/>
      <c r="M84" s="160"/>
      <c r="N84" s="160"/>
      <c r="O84" s="160"/>
    </row>
    <row r="85" spans="2:15" s="237" customFormat="1" ht="12.75">
      <c r="B85" s="234" t="s">
        <v>3</v>
      </c>
      <c r="C85" s="273">
        <f t="shared" si="1"/>
        <v>12</v>
      </c>
      <c r="D85" s="272" t="s">
        <v>118</v>
      </c>
      <c r="E85" s="101"/>
      <c r="F85" s="101"/>
      <c r="G85" s="108">
        <f t="shared" si="2"/>
        <v>0</v>
      </c>
      <c r="H85" s="236"/>
      <c r="I85" s="235"/>
      <c r="J85" s="235"/>
      <c r="K85" s="235"/>
      <c r="L85" s="235"/>
      <c r="M85" s="160"/>
      <c r="N85" s="160"/>
      <c r="O85" s="160"/>
    </row>
    <row r="86" spans="2:15" s="237" customFormat="1" ht="12.75">
      <c r="B86" s="234" t="s">
        <v>4</v>
      </c>
      <c r="C86" s="273">
        <f t="shared" si="1"/>
        <v>12</v>
      </c>
      <c r="D86" s="272" t="s">
        <v>118</v>
      </c>
      <c r="E86" s="101"/>
      <c r="F86" s="101"/>
      <c r="G86" s="108">
        <f t="shared" si="2"/>
        <v>0</v>
      </c>
      <c r="H86" s="238"/>
      <c r="I86" s="235"/>
      <c r="J86" s="235"/>
      <c r="K86" s="235"/>
      <c r="L86" s="235"/>
      <c r="M86" s="160"/>
      <c r="N86" s="160"/>
      <c r="O86" s="160"/>
    </row>
    <row r="87" spans="2:15" s="237" customFormat="1" ht="12.75">
      <c r="B87" s="234" t="s">
        <v>75</v>
      </c>
      <c r="C87" s="273">
        <f t="shared" si="1"/>
        <v>12</v>
      </c>
      <c r="D87" s="272" t="s">
        <v>118</v>
      </c>
      <c r="E87" s="101"/>
      <c r="F87" s="101"/>
      <c r="G87" s="108">
        <f t="shared" si="2"/>
        <v>0</v>
      </c>
      <c r="H87" s="236"/>
      <c r="I87" s="235"/>
      <c r="J87" s="235"/>
      <c r="K87" s="235"/>
      <c r="L87" s="235"/>
      <c r="M87" s="160"/>
      <c r="N87" s="160"/>
      <c r="O87" s="160"/>
    </row>
    <row r="88" spans="2:15" s="239" customFormat="1" ht="12.75">
      <c r="B88" s="234" t="s">
        <v>76</v>
      </c>
      <c r="C88" s="273">
        <f t="shared" si="1"/>
        <v>12</v>
      </c>
      <c r="D88" s="272" t="s">
        <v>118</v>
      </c>
      <c r="E88" s="101"/>
      <c r="F88" s="101"/>
      <c r="G88" s="108">
        <f t="shared" si="2"/>
        <v>0</v>
      </c>
      <c r="H88" s="236"/>
      <c r="I88" s="235"/>
      <c r="J88" s="235"/>
      <c r="K88" s="235"/>
      <c r="L88" s="235"/>
      <c r="M88" s="160"/>
      <c r="N88" s="160"/>
      <c r="O88" s="160"/>
    </row>
    <row r="89" spans="2:15" s="237" customFormat="1" ht="12.75">
      <c r="B89" s="234" t="s">
        <v>77</v>
      </c>
      <c r="C89" s="273">
        <f t="shared" si="1"/>
        <v>12</v>
      </c>
      <c r="D89" s="272" t="s">
        <v>118</v>
      </c>
      <c r="E89" s="101"/>
      <c r="F89" s="101"/>
      <c r="G89" s="108">
        <f t="shared" si="2"/>
        <v>0</v>
      </c>
      <c r="H89" s="236"/>
      <c r="I89" s="235"/>
      <c r="J89" s="235"/>
      <c r="K89" s="235"/>
      <c r="L89" s="235"/>
      <c r="M89" s="160"/>
      <c r="N89" s="160"/>
      <c r="O89" s="160"/>
    </row>
    <row r="90" spans="2:15" s="237" customFormat="1" ht="12.75">
      <c r="B90" s="231" t="s">
        <v>78</v>
      </c>
      <c r="C90" s="274">
        <f t="shared" si="1"/>
        <v>13</v>
      </c>
      <c r="D90" s="270" t="s">
        <v>146</v>
      </c>
      <c r="E90" s="71"/>
      <c r="F90" s="71"/>
      <c r="G90" s="107">
        <f t="shared" si="2"/>
        <v>0</v>
      </c>
      <c r="H90" s="236"/>
      <c r="I90" s="235"/>
      <c r="J90" s="235"/>
      <c r="K90" s="235"/>
      <c r="L90" s="235"/>
      <c r="M90" s="160"/>
      <c r="N90" s="160"/>
      <c r="O90" s="160"/>
    </row>
    <row r="91" spans="2:15" s="237" customFormat="1" ht="12.75">
      <c r="B91" s="231" t="s">
        <v>5</v>
      </c>
      <c r="C91" s="274">
        <f t="shared" si="1"/>
        <v>13</v>
      </c>
      <c r="D91" s="270" t="s">
        <v>146</v>
      </c>
      <c r="E91" s="71"/>
      <c r="F91" s="71"/>
      <c r="G91" s="107">
        <f t="shared" si="2"/>
        <v>0</v>
      </c>
      <c r="H91" s="236"/>
      <c r="I91" s="235"/>
      <c r="J91" s="235"/>
      <c r="K91" s="235"/>
      <c r="L91" s="235"/>
      <c r="M91" s="160"/>
      <c r="N91" s="160"/>
      <c r="O91" s="160"/>
    </row>
    <row r="92" spans="2:15" s="237" customFormat="1" ht="12.75">
      <c r="B92" s="231" t="s">
        <v>79</v>
      </c>
      <c r="C92" s="274">
        <f t="shared" si="1"/>
        <v>13</v>
      </c>
      <c r="D92" s="270" t="s">
        <v>146</v>
      </c>
      <c r="E92" s="71"/>
      <c r="F92" s="71"/>
      <c r="G92" s="107">
        <f t="shared" si="2"/>
        <v>0</v>
      </c>
      <c r="H92" s="236"/>
      <c r="I92" s="235"/>
      <c r="J92" s="235"/>
      <c r="K92" s="235"/>
      <c r="L92" s="235"/>
      <c r="M92" s="160"/>
      <c r="N92" s="160"/>
      <c r="O92" s="160"/>
    </row>
    <row r="93" spans="2:15" s="237" customFormat="1" ht="12.75">
      <c r="B93" s="231" t="s">
        <v>80</v>
      </c>
      <c r="C93" s="274">
        <f t="shared" si="1"/>
        <v>13</v>
      </c>
      <c r="D93" s="270" t="s">
        <v>146</v>
      </c>
      <c r="E93" s="71"/>
      <c r="F93" s="71"/>
      <c r="G93" s="107">
        <f t="shared" si="2"/>
        <v>0</v>
      </c>
      <c r="H93" s="238"/>
      <c r="I93" s="235"/>
      <c r="J93" s="235"/>
      <c r="K93" s="235"/>
      <c r="L93" s="235"/>
      <c r="M93" s="160"/>
      <c r="N93" s="160"/>
      <c r="O93" s="160"/>
    </row>
    <row r="94" spans="2:15" s="237" customFormat="1" ht="12.75">
      <c r="B94" s="234" t="s">
        <v>6</v>
      </c>
      <c r="C94" s="273">
        <f t="shared" si="1"/>
        <v>14</v>
      </c>
      <c r="D94" s="272" t="s">
        <v>119</v>
      </c>
      <c r="E94" s="101"/>
      <c r="F94" s="101"/>
      <c r="G94" s="108">
        <f t="shared" si="2"/>
        <v>0</v>
      </c>
      <c r="H94" s="236"/>
      <c r="I94" s="235"/>
      <c r="J94" s="235"/>
      <c r="K94" s="235"/>
      <c r="L94" s="235"/>
      <c r="M94" s="160"/>
      <c r="N94" s="160"/>
      <c r="O94" s="160"/>
    </row>
    <row r="95" spans="2:15" s="239" customFormat="1" ht="12.75">
      <c r="B95" s="234" t="s">
        <v>7</v>
      </c>
      <c r="C95" s="273">
        <f t="shared" si="1"/>
        <v>14</v>
      </c>
      <c r="D95" s="272" t="s">
        <v>119</v>
      </c>
      <c r="E95" s="101"/>
      <c r="F95" s="101"/>
      <c r="G95" s="108">
        <f t="shared" si="2"/>
        <v>0</v>
      </c>
      <c r="H95" s="236"/>
      <c r="I95" s="235"/>
      <c r="J95" s="235"/>
      <c r="K95" s="235"/>
      <c r="L95" s="235"/>
      <c r="M95" s="160"/>
      <c r="N95" s="160"/>
      <c r="O95" s="160"/>
    </row>
    <row r="96" spans="2:15" s="237" customFormat="1" ht="12.75">
      <c r="B96" s="234" t="s">
        <v>81</v>
      </c>
      <c r="C96" s="273">
        <f t="shared" si="1"/>
        <v>14</v>
      </c>
      <c r="D96" s="272" t="s">
        <v>119</v>
      </c>
      <c r="E96" s="101"/>
      <c r="F96" s="101"/>
      <c r="G96" s="108">
        <f t="shared" si="2"/>
        <v>0</v>
      </c>
      <c r="H96" s="236"/>
      <c r="I96" s="235"/>
      <c r="J96" s="235"/>
      <c r="K96" s="235"/>
      <c r="L96" s="235"/>
      <c r="M96" s="160"/>
      <c r="N96" s="160"/>
      <c r="O96" s="160"/>
    </row>
    <row r="97" spans="2:15" s="237" customFormat="1" ht="12.75">
      <c r="B97" s="234" t="s">
        <v>82</v>
      </c>
      <c r="C97" s="273">
        <f t="shared" si="1"/>
        <v>14</v>
      </c>
      <c r="D97" s="272" t="s">
        <v>119</v>
      </c>
      <c r="E97" s="101"/>
      <c r="F97" s="101"/>
      <c r="G97" s="108">
        <f t="shared" si="2"/>
        <v>0</v>
      </c>
      <c r="H97" s="236"/>
      <c r="I97" s="235"/>
      <c r="J97" s="235"/>
      <c r="K97" s="235"/>
      <c r="L97" s="235"/>
      <c r="M97" s="160"/>
      <c r="N97" s="160"/>
      <c r="O97" s="160"/>
    </row>
    <row r="98" spans="2:15" s="237" customFormat="1" ht="12.75">
      <c r="B98" s="234" t="s">
        <v>8</v>
      </c>
      <c r="C98" s="273">
        <f t="shared" si="1"/>
        <v>14</v>
      </c>
      <c r="D98" s="272" t="s">
        <v>119</v>
      </c>
      <c r="E98" s="101"/>
      <c r="F98" s="101"/>
      <c r="G98" s="108">
        <f t="shared" si="2"/>
        <v>0</v>
      </c>
      <c r="H98" s="236"/>
      <c r="I98" s="235"/>
      <c r="J98" s="235"/>
      <c r="K98" s="235"/>
      <c r="L98" s="235"/>
      <c r="M98" s="160"/>
      <c r="N98" s="160"/>
      <c r="O98" s="160"/>
    </row>
    <row r="99" spans="2:15" s="237" customFormat="1" ht="12.75">
      <c r="B99" s="234" t="s">
        <v>83</v>
      </c>
      <c r="C99" s="273">
        <f t="shared" si="1"/>
        <v>14</v>
      </c>
      <c r="D99" s="272" t="s">
        <v>119</v>
      </c>
      <c r="E99" s="101"/>
      <c r="F99" s="101"/>
      <c r="G99" s="108">
        <f t="shared" si="2"/>
        <v>0</v>
      </c>
      <c r="H99" s="236"/>
      <c r="I99" s="235"/>
      <c r="J99" s="235"/>
      <c r="K99" s="235"/>
      <c r="L99" s="235"/>
      <c r="M99" s="160"/>
      <c r="N99" s="160"/>
      <c r="O99" s="160"/>
    </row>
    <row r="100" spans="2:15" s="237" customFormat="1" ht="12.75">
      <c r="B100" s="234" t="s">
        <v>84</v>
      </c>
      <c r="C100" s="273">
        <f t="shared" si="1"/>
        <v>14</v>
      </c>
      <c r="D100" s="272" t="s">
        <v>119</v>
      </c>
      <c r="E100" s="101"/>
      <c r="F100" s="101"/>
      <c r="G100" s="108">
        <f t="shared" si="2"/>
        <v>0</v>
      </c>
      <c r="H100" s="238"/>
      <c r="I100" s="235"/>
      <c r="J100" s="235"/>
      <c r="K100" s="235"/>
      <c r="L100" s="235"/>
      <c r="M100" s="160"/>
      <c r="N100" s="160"/>
      <c r="O100" s="160"/>
    </row>
    <row r="101" spans="2:15" s="237" customFormat="1" ht="12.75">
      <c r="B101" s="231" t="s">
        <v>9</v>
      </c>
      <c r="C101" s="274">
        <f t="shared" si="1"/>
        <v>15</v>
      </c>
      <c r="D101" s="270" t="s">
        <v>120</v>
      </c>
      <c r="E101" s="71"/>
      <c r="F101" s="71"/>
      <c r="G101" s="107">
        <f t="shared" si="2"/>
        <v>0</v>
      </c>
      <c r="H101" s="236"/>
      <c r="I101" s="235"/>
      <c r="J101" s="235"/>
      <c r="K101" s="235"/>
      <c r="L101" s="235"/>
      <c r="M101" s="160"/>
      <c r="N101" s="160"/>
      <c r="O101" s="160"/>
    </row>
    <row r="102" spans="2:15" s="239" customFormat="1" ht="12.75">
      <c r="B102" s="231" t="s">
        <v>20</v>
      </c>
      <c r="C102" s="274">
        <f aca="true" t="shared" si="3" ref="C102:C117">VLOOKUP(D102,Tableau_param_categories,2,FALSE)</f>
        <v>15</v>
      </c>
      <c r="D102" s="270" t="s">
        <v>120</v>
      </c>
      <c r="E102" s="71"/>
      <c r="F102" s="71"/>
      <c r="G102" s="107">
        <f aca="true" t="shared" si="4" ref="G102:G118">E102-F102</f>
        <v>0</v>
      </c>
      <c r="H102" s="236"/>
      <c r="I102" s="235"/>
      <c r="J102" s="235"/>
      <c r="K102" s="235"/>
      <c r="L102" s="235"/>
      <c r="M102" s="160"/>
      <c r="N102" s="160"/>
      <c r="O102" s="160"/>
    </row>
    <row r="103" spans="2:15" s="237" customFormat="1" ht="12.75">
      <c r="B103" s="231" t="s">
        <v>10</v>
      </c>
      <c r="C103" s="274">
        <f t="shared" si="3"/>
        <v>15</v>
      </c>
      <c r="D103" s="270" t="s">
        <v>120</v>
      </c>
      <c r="E103" s="71"/>
      <c r="F103" s="71"/>
      <c r="G103" s="107">
        <f t="shared" si="4"/>
        <v>0</v>
      </c>
      <c r="H103" s="236"/>
      <c r="I103" s="235"/>
      <c r="J103" s="235"/>
      <c r="K103" s="235"/>
      <c r="L103" s="235"/>
      <c r="M103" s="160"/>
      <c r="N103" s="160"/>
      <c r="O103" s="160"/>
    </row>
    <row r="104" spans="2:15" s="237" customFormat="1" ht="12.75">
      <c r="B104" s="231" t="s">
        <v>11</v>
      </c>
      <c r="C104" s="274">
        <f t="shared" si="3"/>
        <v>15</v>
      </c>
      <c r="D104" s="270" t="s">
        <v>120</v>
      </c>
      <c r="E104" s="71"/>
      <c r="F104" s="71"/>
      <c r="G104" s="107">
        <f t="shared" si="4"/>
        <v>0</v>
      </c>
      <c r="H104" s="236"/>
      <c r="I104" s="235"/>
      <c r="J104" s="235"/>
      <c r="K104" s="235"/>
      <c r="L104" s="235"/>
      <c r="M104" s="160"/>
      <c r="N104" s="160"/>
      <c r="O104" s="160"/>
    </row>
    <row r="105" spans="2:15" s="237" customFormat="1" ht="12.75">
      <c r="B105" s="231" t="s">
        <v>85</v>
      </c>
      <c r="C105" s="274">
        <f t="shared" si="3"/>
        <v>15</v>
      </c>
      <c r="D105" s="270" t="s">
        <v>120</v>
      </c>
      <c r="E105" s="71"/>
      <c r="F105" s="71"/>
      <c r="G105" s="107">
        <f t="shared" si="4"/>
        <v>0</v>
      </c>
      <c r="H105" s="236"/>
      <c r="I105" s="235"/>
      <c r="J105" s="235"/>
      <c r="K105" s="235"/>
      <c r="L105" s="235"/>
      <c r="M105" s="160"/>
      <c r="N105" s="160"/>
      <c r="O105" s="160"/>
    </row>
    <row r="106" spans="2:15" s="237" customFormat="1" ht="12.75">
      <c r="B106" s="231" t="s">
        <v>86</v>
      </c>
      <c r="C106" s="274">
        <f t="shared" si="3"/>
        <v>15</v>
      </c>
      <c r="D106" s="270" t="s">
        <v>120</v>
      </c>
      <c r="E106" s="71"/>
      <c r="F106" s="71"/>
      <c r="G106" s="107">
        <f t="shared" si="4"/>
        <v>0</v>
      </c>
      <c r="H106" s="238"/>
      <c r="I106" s="235"/>
      <c r="J106" s="235"/>
      <c r="K106" s="235"/>
      <c r="L106" s="235"/>
      <c r="M106" s="160"/>
      <c r="N106" s="160"/>
      <c r="O106" s="160"/>
    </row>
    <row r="107" spans="2:12" ht="12.75">
      <c r="B107" s="234" t="s">
        <v>12</v>
      </c>
      <c r="C107" s="271">
        <f t="shared" si="3"/>
        <v>16</v>
      </c>
      <c r="D107" s="272" t="s">
        <v>121</v>
      </c>
      <c r="E107" s="101"/>
      <c r="F107" s="101"/>
      <c r="G107" s="108">
        <f t="shared" si="4"/>
        <v>0</v>
      </c>
      <c r="H107" s="238"/>
      <c r="I107" s="235"/>
      <c r="J107" s="235"/>
      <c r="K107" s="235"/>
      <c r="L107" s="235"/>
    </row>
    <row r="108" spans="2:15" s="233" customFormat="1" ht="12.75">
      <c r="B108" s="234" t="s">
        <v>87</v>
      </c>
      <c r="C108" s="271">
        <f t="shared" si="3"/>
        <v>16</v>
      </c>
      <c r="D108" s="272" t="s">
        <v>121</v>
      </c>
      <c r="E108" s="101"/>
      <c r="F108" s="101"/>
      <c r="G108" s="108">
        <f t="shared" si="4"/>
        <v>0</v>
      </c>
      <c r="H108" s="238"/>
      <c r="I108" s="235"/>
      <c r="J108" s="235"/>
      <c r="K108" s="235"/>
      <c r="L108" s="235"/>
      <c r="M108" s="160"/>
      <c r="N108" s="160"/>
      <c r="O108" s="160"/>
    </row>
    <row r="109" spans="2:15" s="233" customFormat="1" ht="12.75">
      <c r="B109" s="234" t="s">
        <v>88</v>
      </c>
      <c r="C109" s="271">
        <f t="shared" si="3"/>
        <v>16</v>
      </c>
      <c r="D109" s="272" t="s">
        <v>121</v>
      </c>
      <c r="E109" s="101"/>
      <c r="F109" s="101"/>
      <c r="G109" s="108">
        <f t="shared" si="4"/>
        <v>0</v>
      </c>
      <c r="H109" s="236"/>
      <c r="I109" s="235"/>
      <c r="J109" s="235"/>
      <c r="K109" s="235"/>
      <c r="L109" s="235"/>
      <c r="M109" s="160"/>
      <c r="N109" s="160"/>
      <c r="O109" s="160"/>
    </row>
    <row r="110" spans="2:15" s="233" customFormat="1" ht="12.75">
      <c r="B110" s="234" t="s">
        <v>89</v>
      </c>
      <c r="C110" s="271">
        <f t="shared" si="3"/>
        <v>16</v>
      </c>
      <c r="D110" s="272" t="s">
        <v>121</v>
      </c>
      <c r="E110" s="101"/>
      <c r="F110" s="101"/>
      <c r="G110" s="108">
        <f t="shared" si="4"/>
        <v>0</v>
      </c>
      <c r="H110" s="236"/>
      <c r="I110" s="235"/>
      <c r="J110" s="235"/>
      <c r="K110" s="235"/>
      <c r="L110" s="235"/>
      <c r="M110" s="160"/>
      <c r="N110" s="160"/>
      <c r="O110" s="160"/>
    </row>
    <row r="111" spans="2:12" ht="12.75">
      <c r="B111" s="231" t="s">
        <v>13</v>
      </c>
      <c r="C111" s="269">
        <f t="shared" si="3"/>
        <v>17</v>
      </c>
      <c r="D111" s="270" t="s">
        <v>122</v>
      </c>
      <c r="E111" s="71"/>
      <c r="F111" s="71"/>
      <c r="G111" s="107">
        <f t="shared" si="4"/>
        <v>0</v>
      </c>
      <c r="H111" s="236"/>
      <c r="I111" s="235"/>
      <c r="J111" s="235"/>
      <c r="K111" s="235"/>
      <c r="L111" s="235"/>
    </row>
    <row r="112" spans="2:12" ht="12.75">
      <c r="B112" s="231" t="s">
        <v>90</v>
      </c>
      <c r="C112" s="269">
        <f t="shared" si="3"/>
        <v>17</v>
      </c>
      <c r="D112" s="270" t="s">
        <v>122</v>
      </c>
      <c r="E112" s="71"/>
      <c r="F112" s="71"/>
      <c r="G112" s="107">
        <f t="shared" si="4"/>
        <v>0</v>
      </c>
      <c r="H112" s="236"/>
      <c r="I112" s="235"/>
      <c r="J112" s="235"/>
      <c r="K112" s="235"/>
      <c r="L112" s="235"/>
    </row>
    <row r="113" spans="2:12" ht="12.75">
      <c r="B113" s="231" t="s">
        <v>91</v>
      </c>
      <c r="C113" s="269">
        <f t="shared" si="3"/>
        <v>17</v>
      </c>
      <c r="D113" s="270" t="s">
        <v>122</v>
      </c>
      <c r="E113" s="71"/>
      <c r="F113" s="71"/>
      <c r="G113" s="107">
        <f t="shared" si="4"/>
        <v>0</v>
      </c>
      <c r="H113" s="236"/>
      <c r="I113" s="235"/>
      <c r="J113" s="235"/>
      <c r="K113" s="235"/>
      <c r="L113" s="235"/>
    </row>
    <row r="114" spans="2:12" ht="12.75">
      <c r="B114" s="234" t="s">
        <v>14</v>
      </c>
      <c r="C114" s="271">
        <f t="shared" si="3"/>
        <v>18</v>
      </c>
      <c r="D114" s="272" t="s">
        <v>123</v>
      </c>
      <c r="E114" s="101"/>
      <c r="F114" s="101"/>
      <c r="G114" s="108">
        <f t="shared" si="4"/>
        <v>0</v>
      </c>
      <c r="H114" s="236"/>
      <c r="I114" s="235"/>
      <c r="J114" s="235"/>
      <c r="K114" s="235"/>
      <c r="L114" s="235"/>
    </row>
    <row r="115" spans="2:12" ht="12.75">
      <c r="B115" s="234" t="s">
        <v>15</v>
      </c>
      <c r="C115" s="271">
        <f t="shared" si="3"/>
        <v>18</v>
      </c>
      <c r="D115" s="272" t="s">
        <v>123</v>
      </c>
      <c r="E115" s="101"/>
      <c r="F115" s="101"/>
      <c r="G115" s="108">
        <f t="shared" si="4"/>
        <v>0</v>
      </c>
      <c r="H115" s="236"/>
      <c r="I115" s="235"/>
      <c r="J115" s="235"/>
      <c r="K115" s="235"/>
      <c r="L115" s="235"/>
    </row>
    <row r="116" spans="2:12" ht="12.75">
      <c r="B116" s="234" t="s">
        <v>92</v>
      </c>
      <c r="C116" s="271">
        <f t="shared" si="3"/>
        <v>18</v>
      </c>
      <c r="D116" s="272" t="s">
        <v>123</v>
      </c>
      <c r="E116" s="101"/>
      <c r="F116" s="101"/>
      <c r="G116" s="108">
        <f t="shared" si="4"/>
        <v>0</v>
      </c>
      <c r="H116" s="236"/>
      <c r="I116" s="235"/>
      <c r="J116" s="235"/>
      <c r="K116" s="235"/>
      <c r="L116" s="235"/>
    </row>
    <row r="117" spans="2:12" ht="12.75">
      <c r="B117" s="234" t="s">
        <v>93</v>
      </c>
      <c r="C117" s="271">
        <f t="shared" si="3"/>
        <v>18</v>
      </c>
      <c r="D117" s="272" t="s">
        <v>123</v>
      </c>
      <c r="E117" s="101"/>
      <c r="F117" s="101"/>
      <c r="G117" s="108">
        <f t="shared" si="4"/>
        <v>0</v>
      </c>
      <c r="H117" s="238"/>
      <c r="I117" s="235"/>
      <c r="J117" s="235"/>
      <c r="K117" s="235"/>
      <c r="L117" s="235"/>
    </row>
    <row r="118" spans="2:12" ht="12.75">
      <c r="B118" s="268" t="s">
        <v>36</v>
      </c>
      <c r="C118" s="240"/>
      <c r="D118" s="241"/>
      <c r="E118" s="242">
        <f>SUM(E38:E117)</f>
        <v>0</v>
      </c>
      <c r="F118" s="242">
        <f>SUM(F38:F117)</f>
        <v>0</v>
      </c>
      <c r="G118" s="109">
        <f t="shared" si="4"/>
        <v>0</v>
      </c>
      <c r="H118" s="236"/>
      <c r="I118" s="235"/>
      <c r="J118" s="235"/>
      <c r="K118" s="235"/>
      <c r="L118" s="235"/>
    </row>
    <row r="119" spans="2:15" s="233" customFormat="1" ht="12.75">
      <c r="B119" s="243"/>
      <c r="C119" s="221"/>
      <c r="D119" s="164"/>
      <c r="E119" s="244"/>
      <c r="F119" s="244"/>
      <c r="G119" s="245"/>
      <c r="H119" s="236"/>
      <c r="I119" s="235"/>
      <c r="J119" s="235"/>
      <c r="K119" s="235"/>
      <c r="L119" s="235"/>
      <c r="M119" s="160"/>
      <c r="N119" s="160"/>
      <c r="O119" s="160"/>
    </row>
    <row r="120" spans="4:24" s="237" customFormat="1" ht="12.75">
      <c r="D120" s="246"/>
      <c r="E120" s="246"/>
      <c r="F120" s="247"/>
      <c r="I120" s="235"/>
      <c r="J120" s="235"/>
      <c r="K120" s="235"/>
      <c r="L120" s="235"/>
      <c r="M120" s="248"/>
      <c r="N120" s="248"/>
      <c r="O120" s="248"/>
      <c r="P120" s="248"/>
      <c r="Q120" s="248"/>
      <c r="R120" s="248"/>
      <c r="S120" s="248"/>
      <c r="T120" s="248"/>
      <c r="U120" s="248"/>
      <c r="V120" s="248"/>
      <c r="W120" s="248"/>
      <c r="X120" s="248"/>
    </row>
    <row r="121" spans="4:24" s="237" customFormat="1" ht="12.75">
      <c r="D121" s="246"/>
      <c r="E121" s="246"/>
      <c r="F121" s="247"/>
      <c r="I121" s="235"/>
      <c r="J121" s="235"/>
      <c r="K121" s="235"/>
      <c r="L121" s="235"/>
      <c r="M121" s="248"/>
      <c r="N121" s="248"/>
      <c r="O121" s="248"/>
      <c r="P121" s="248"/>
      <c r="Q121" s="248"/>
      <c r="R121" s="248"/>
      <c r="S121" s="248"/>
      <c r="T121" s="248"/>
      <c r="U121" s="248"/>
      <c r="V121" s="248"/>
      <c r="W121" s="248"/>
      <c r="X121" s="248"/>
    </row>
    <row r="122" spans="4:24" s="237" customFormat="1" ht="12.75">
      <c r="D122" s="246"/>
      <c r="E122" s="246"/>
      <c r="F122" s="247"/>
      <c r="I122" s="235"/>
      <c r="J122" s="235"/>
      <c r="K122" s="235"/>
      <c r="L122" s="235"/>
      <c r="M122" s="248"/>
      <c r="N122" s="248"/>
      <c r="O122" s="248"/>
      <c r="P122" s="248"/>
      <c r="Q122" s="248"/>
      <c r="R122" s="248"/>
      <c r="S122" s="248"/>
      <c r="T122" s="248"/>
      <c r="U122" s="248"/>
      <c r="V122" s="248"/>
      <c r="W122" s="248"/>
      <c r="X122" s="248"/>
    </row>
    <row r="123" spans="4:24" s="237" customFormat="1" ht="12.75">
      <c r="D123" s="246"/>
      <c r="E123" s="246"/>
      <c r="F123" s="247"/>
      <c r="I123" s="235"/>
      <c r="J123" s="235"/>
      <c r="K123" s="235"/>
      <c r="L123" s="235"/>
      <c r="M123" s="248"/>
      <c r="N123" s="248"/>
      <c r="O123" s="248"/>
      <c r="P123" s="248"/>
      <c r="Q123" s="248"/>
      <c r="R123" s="248"/>
      <c r="S123" s="248"/>
      <c r="T123" s="248"/>
      <c r="U123" s="248"/>
      <c r="V123" s="248"/>
      <c r="W123" s="248"/>
      <c r="X123" s="248"/>
    </row>
    <row r="124" spans="4:24" s="237" customFormat="1" ht="12.75">
      <c r="D124" s="246"/>
      <c r="E124" s="246"/>
      <c r="F124" s="247"/>
      <c r="I124" s="235"/>
      <c r="J124" s="235"/>
      <c r="K124" s="235"/>
      <c r="L124" s="235"/>
      <c r="M124" s="248"/>
      <c r="N124" s="248"/>
      <c r="O124" s="248"/>
      <c r="P124" s="248"/>
      <c r="Q124" s="248"/>
      <c r="R124" s="248"/>
      <c r="S124" s="248"/>
      <c r="T124" s="248"/>
      <c r="U124" s="248"/>
      <c r="V124" s="248"/>
      <c r="W124" s="248"/>
      <c r="X124" s="248"/>
    </row>
    <row r="125" spans="4:24" s="237" customFormat="1" ht="12.75">
      <c r="D125" s="246"/>
      <c r="E125" s="246"/>
      <c r="F125" s="247"/>
      <c r="I125" s="235"/>
      <c r="J125" s="235"/>
      <c r="K125" s="235"/>
      <c r="L125" s="235"/>
      <c r="M125" s="248"/>
      <c r="N125" s="248"/>
      <c r="O125" s="248"/>
      <c r="P125" s="248"/>
      <c r="Q125" s="248"/>
      <c r="R125" s="248"/>
      <c r="S125" s="248"/>
      <c r="T125" s="248"/>
      <c r="U125" s="248"/>
      <c r="V125" s="248"/>
      <c r="W125" s="248"/>
      <c r="X125" s="248"/>
    </row>
    <row r="126" spans="4:24" s="239" customFormat="1" ht="12.75">
      <c r="D126" s="249"/>
      <c r="E126" s="249"/>
      <c r="F126" s="247"/>
      <c r="I126" s="235"/>
      <c r="J126" s="235"/>
      <c r="K126" s="235"/>
      <c r="L126" s="235"/>
      <c r="M126" s="248"/>
      <c r="N126" s="248"/>
      <c r="O126" s="248"/>
      <c r="P126" s="248"/>
      <c r="Q126" s="248"/>
      <c r="R126" s="248"/>
      <c r="S126" s="248"/>
      <c r="T126" s="248"/>
      <c r="U126" s="248"/>
      <c r="V126" s="248"/>
      <c r="W126" s="248"/>
      <c r="X126" s="248"/>
    </row>
    <row r="127" spans="4:24" s="237" customFormat="1" ht="12.75">
      <c r="D127" s="246"/>
      <c r="E127" s="246"/>
      <c r="F127" s="247"/>
      <c r="I127" s="235"/>
      <c r="J127" s="235"/>
      <c r="K127" s="235"/>
      <c r="L127" s="235"/>
      <c r="M127" s="248"/>
      <c r="N127" s="248"/>
      <c r="O127" s="248"/>
      <c r="P127" s="248"/>
      <c r="Q127" s="248"/>
      <c r="R127" s="248"/>
      <c r="S127" s="248"/>
      <c r="T127" s="248"/>
      <c r="U127" s="248"/>
      <c r="V127" s="248"/>
      <c r="W127" s="248"/>
      <c r="X127" s="248"/>
    </row>
    <row r="128" spans="4:24" s="237" customFormat="1" ht="12.75">
      <c r="D128" s="246"/>
      <c r="E128" s="246"/>
      <c r="F128" s="247"/>
      <c r="I128" s="235"/>
      <c r="J128" s="235"/>
      <c r="K128" s="235"/>
      <c r="L128" s="235"/>
      <c r="M128" s="248"/>
      <c r="N128" s="248"/>
      <c r="O128" s="248"/>
      <c r="P128" s="248"/>
      <c r="Q128" s="248"/>
      <c r="R128" s="248"/>
      <c r="S128" s="248"/>
      <c r="T128" s="248"/>
      <c r="U128" s="248"/>
      <c r="V128" s="248"/>
      <c r="W128" s="248"/>
      <c r="X128" s="248"/>
    </row>
    <row r="129" spans="4:24" s="237" customFormat="1" ht="12.75">
      <c r="D129" s="246"/>
      <c r="E129" s="246"/>
      <c r="F129" s="247"/>
      <c r="I129" s="235"/>
      <c r="J129" s="235"/>
      <c r="K129" s="235"/>
      <c r="L129" s="235"/>
      <c r="M129" s="248"/>
      <c r="N129" s="248"/>
      <c r="O129" s="248"/>
      <c r="P129" s="248"/>
      <c r="Q129" s="248"/>
      <c r="R129" s="248"/>
      <c r="S129" s="248"/>
      <c r="T129" s="248"/>
      <c r="U129" s="248"/>
      <c r="V129" s="248"/>
      <c r="W129" s="248"/>
      <c r="X129" s="248"/>
    </row>
    <row r="130" spans="4:24" s="237" customFormat="1" ht="12.75">
      <c r="D130" s="246"/>
      <c r="E130" s="246"/>
      <c r="F130" s="247"/>
      <c r="I130" s="235"/>
      <c r="J130" s="235"/>
      <c r="K130" s="235"/>
      <c r="L130" s="235"/>
      <c r="M130" s="248"/>
      <c r="N130" s="248"/>
      <c r="O130" s="248"/>
      <c r="P130" s="248"/>
      <c r="Q130" s="248"/>
      <c r="R130" s="248"/>
      <c r="S130" s="248"/>
      <c r="T130" s="248"/>
      <c r="U130" s="248"/>
      <c r="V130" s="248"/>
      <c r="W130" s="248"/>
      <c r="X130" s="248"/>
    </row>
    <row r="131" spans="4:15" s="239" customFormat="1" ht="12.75">
      <c r="D131" s="249"/>
      <c r="E131" s="249"/>
      <c r="F131" s="247"/>
      <c r="I131" s="235"/>
      <c r="J131" s="235"/>
      <c r="K131" s="235"/>
      <c r="L131" s="235"/>
      <c r="M131" s="160"/>
      <c r="N131" s="160"/>
      <c r="O131" s="160"/>
    </row>
    <row r="132" spans="4:15" s="237" customFormat="1" ht="12.75">
      <c r="D132" s="246"/>
      <c r="E132" s="246"/>
      <c r="F132" s="247"/>
      <c r="I132" s="235"/>
      <c r="J132" s="235"/>
      <c r="K132" s="235"/>
      <c r="L132" s="235"/>
      <c r="M132" s="160"/>
      <c r="N132" s="160"/>
      <c r="O132" s="160"/>
    </row>
    <row r="133" spans="4:15" s="237" customFormat="1" ht="12.75">
      <c r="D133" s="246"/>
      <c r="E133" s="246"/>
      <c r="F133" s="247"/>
      <c r="I133" s="235"/>
      <c r="J133" s="235"/>
      <c r="K133" s="235"/>
      <c r="L133" s="235"/>
      <c r="M133" s="160"/>
      <c r="N133" s="160"/>
      <c r="O133" s="160"/>
    </row>
    <row r="134" spans="4:15" s="237" customFormat="1" ht="12.75">
      <c r="D134" s="246"/>
      <c r="E134" s="246"/>
      <c r="F134" s="247"/>
      <c r="I134" s="235"/>
      <c r="J134" s="235"/>
      <c r="K134" s="235"/>
      <c r="L134" s="235"/>
      <c r="M134" s="160"/>
      <c r="N134" s="160"/>
      <c r="O134" s="160"/>
    </row>
    <row r="135" spans="4:15" s="237" customFormat="1" ht="12.75">
      <c r="D135" s="246"/>
      <c r="E135" s="246"/>
      <c r="F135" s="247"/>
      <c r="I135" s="235"/>
      <c r="J135" s="235"/>
      <c r="K135" s="235"/>
      <c r="L135" s="235"/>
      <c r="M135" s="160"/>
      <c r="N135" s="160"/>
      <c r="O135" s="160"/>
    </row>
    <row r="136" spans="4:15" s="239" customFormat="1" ht="12.75">
      <c r="D136" s="249"/>
      <c r="E136" s="249"/>
      <c r="F136" s="247"/>
      <c r="I136" s="235"/>
      <c r="J136" s="235"/>
      <c r="K136" s="235"/>
      <c r="L136" s="235"/>
      <c r="M136" s="160"/>
      <c r="N136" s="160"/>
      <c r="O136" s="160"/>
    </row>
    <row r="137" spans="4:15" s="237" customFormat="1" ht="12.75">
      <c r="D137" s="246"/>
      <c r="E137" s="246"/>
      <c r="F137" s="247"/>
      <c r="I137" s="235"/>
      <c r="J137" s="235"/>
      <c r="K137" s="235"/>
      <c r="L137" s="235"/>
      <c r="M137" s="160"/>
      <c r="N137" s="160"/>
      <c r="O137" s="160"/>
    </row>
    <row r="138" spans="2:12" ht="12.75">
      <c r="B138" s="248"/>
      <c r="C138" s="248"/>
      <c r="D138" s="247"/>
      <c r="E138" s="247"/>
      <c r="F138" s="247"/>
      <c r="G138" s="248"/>
      <c r="H138" s="248"/>
      <c r="I138" s="235"/>
      <c r="J138" s="235"/>
      <c r="K138" s="235"/>
      <c r="L138" s="235"/>
    </row>
    <row r="139" spans="2:12" ht="12.75">
      <c r="B139" s="248"/>
      <c r="C139" s="248"/>
      <c r="D139" s="247"/>
      <c r="E139" s="247"/>
      <c r="F139" s="247"/>
      <c r="G139" s="248"/>
      <c r="H139" s="248"/>
      <c r="I139" s="235"/>
      <c r="J139" s="235"/>
      <c r="K139" s="235"/>
      <c r="L139" s="235"/>
    </row>
    <row r="140" spans="2:12" ht="12.75">
      <c r="B140" s="248"/>
      <c r="C140" s="248"/>
      <c r="D140" s="247"/>
      <c r="E140" s="247"/>
      <c r="F140" s="247"/>
      <c r="G140" s="248"/>
      <c r="H140" s="248"/>
      <c r="I140" s="235"/>
      <c r="J140" s="235"/>
      <c r="K140" s="235"/>
      <c r="L140" s="235"/>
    </row>
    <row r="141" spans="2:12" ht="12.75">
      <c r="B141" s="248"/>
      <c r="C141" s="248"/>
      <c r="D141" s="247"/>
      <c r="E141" s="247"/>
      <c r="F141" s="247"/>
      <c r="G141" s="248"/>
      <c r="H141" s="248"/>
      <c r="I141" s="235"/>
      <c r="J141" s="235"/>
      <c r="K141" s="235"/>
      <c r="L141" s="235"/>
    </row>
    <row r="142" spans="1:255" s="233" customFormat="1" ht="12.75">
      <c r="A142" s="250"/>
      <c r="B142" s="248"/>
      <c r="C142" s="248"/>
      <c r="D142" s="247"/>
      <c r="E142" s="247"/>
      <c r="F142" s="247"/>
      <c r="G142" s="248"/>
      <c r="H142" s="248"/>
      <c r="I142" s="235"/>
      <c r="J142" s="235"/>
      <c r="K142" s="235"/>
      <c r="L142" s="235"/>
      <c r="M142" s="160"/>
      <c r="N142" s="160"/>
      <c r="O142" s="16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c r="EI142" s="250"/>
      <c r="EJ142" s="250"/>
      <c r="EK142" s="250"/>
      <c r="EL142" s="250"/>
      <c r="EM142" s="250"/>
      <c r="EN142" s="250"/>
      <c r="EO142" s="250"/>
      <c r="EP142" s="250"/>
      <c r="EQ142" s="250"/>
      <c r="ER142" s="250"/>
      <c r="ES142" s="250"/>
      <c r="ET142" s="250"/>
      <c r="EU142" s="250"/>
      <c r="EV142" s="250"/>
      <c r="EW142" s="250"/>
      <c r="EX142" s="250"/>
      <c r="EY142" s="250"/>
      <c r="EZ142" s="250"/>
      <c r="FA142" s="250"/>
      <c r="FB142" s="250"/>
      <c r="FC142" s="250"/>
      <c r="FD142" s="250"/>
      <c r="FE142" s="250"/>
      <c r="FF142" s="250"/>
      <c r="FG142" s="250"/>
      <c r="FH142" s="250"/>
      <c r="FI142" s="250"/>
      <c r="FJ142" s="250"/>
      <c r="FK142" s="250"/>
      <c r="FL142" s="250"/>
      <c r="FM142" s="250"/>
      <c r="FN142" s="250"/>
      <c r="FO142" s="250"/>
      <c r="FP142" s="250"/>
      <c r="FQ142" s="250"/>
      <c r="FR142" s="250"/>
      <c r="FS142" s="250"/>
      <c r="FT142" s="250"/>
      <c r="FU142" s="250"/>
      <c r="FV142" s="250"/>
      <c r="FW142" s="250"/>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0"/>
      <c r="GV142" s="250"/>
      <c r="GW142" s="250"/>
      <c r="GX142" s="250"/>
      <c r="GY142" s="250"/>
      <c r="GZ142" s="250"/>
      <c r="HA142" s="250"/>
      <c r="HB142" s="250"/>
      <c r="HC142" s="250"/>
      <c r="HD142" s="250"/>
      <c r="HE142" s="250"/>
      <c r="HF142" s="250"/>
      <c r="HG142" s="250"/>
      <c r="HH142" s="250"/>
      <c r="HI142" s="250"/>
      <c r="HJ142" s="250"/>
      <c r="HK142" s="250"/>
      <c r="HL142" s="250"/>
      <c r="HM142" s="250"/>
      <c r="HN142" s="250"/>
      <c r="HO142" s="250"/>
      <c r="HP142" s="250"/>
      <c r="HQ142" s="250"/>
      <c r="HR142" s="250"/>
      <c r="HS142" s="250"/>
      <c r="HT142" s="250"/>
      <c r="HU142" s="250"/>
      <c r="HV142" s="250"/>
      <c r="HW142" s="250"/>
      <c r="HX142" s="250"/>
      <c r="HY142" s="250"/>
      <c r="HZ142" s="250"/>
      <c r="IA142" s="250"/>
      <c r="IB142" s="250"/>
      <c r="IC142" s="250"/>
      <c r="ID142" s="250"/>
      <c r="IE142" s="250"/>
      <c r="IF142" s="250"/>
      <c r="IG142" s="250"/>
      <c r="IH142" s="250"/>
      <c r="II142" s="250"/>
      <c r="IJ142" s="250"/>
      <c r="IK142" s="250"/>
      <c r="IL142" s="250"/>
      <c r="IM142" s="250"/>
      <c r="IN142" s="250"/>
      <c r="IO142" s="250"/>
      <c r="IP142" s="250"/>
      <c r="IQ142" s="250"/>
      <c r="IR142" s="250"/>
      <c r="IS142" s="250"/>
      <c r="IT142" s="250"/>
      <c r="IU142" s="250"/>
    </row>
    <row r="143" spans="1:255" ht="12.75">
      <c r="A143" s="223"/>
      <c r="B143" s="248"/>
      <c r="C143" s="248"/>
      <c r="D143" s="247"/>
      <c r="E143" s="247"/>
      <c r="F143" s="247"/>
      <c r="G143" s="248"/>
      <c r="H143" s="248"/>
      <c r="I143" s="235"/>
      <c r="J143" s="235"/>
      <c r="K143" s="235"/>
      <c r="L143" s="235"/>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23"/>
      <c r="EE143" s="223"/>
      <c r="EF143" s="223"/>
      <c r="EG143" s="223"/>
      <c r="EH143" s="223"/>
      <c r="EI143" s="223"/>
      <c r="EJ143" s="223"/>
      <c r="EK143" s="223"/>
      <c r="EL143" s="223"/>
      <c r="EM143" s="223"/>
      <c r="EN143" s="223"/>
      <c r="EO143" s="223"/>
      <c r="EP143" s="223"/>
      <c r="EQ143" s="223"/>
      <c r="ER143" s="223"/>
      <c r="ES143" s="223"/>
      <c r="ET143" s="223"/>
      <c r="EU143" s="223"/>
      <c r="EV143" s="223"/>
      <c r="EW143" s="223"/>
      <c r="EX143" s="223"/>
      <c r="EY143" s="223"/>
      <c r="EZ143" s="223"/>
      <c r="FA143" s="223"/>
      <c r="FB143" s="223"/>
      <c r="FC143" s="223"/>
      <c r="FD143" s="223"/>
      <c r="FE143" s="223"/>
      <c r="FF143" s="223"/>
      <c r="FG143" s="223"/>
      <c r="FH143" s="223"/>
      <c r="FI143" s="223"/>
      <c r="FJ143" s="223"/>
      <c r="FK143" s="223"/>
      <c r="FL143" s="223"/>
      <c r="FM143" s="223"/>
      <c r="FN143" s="223"/>
      <c r="FO143" s="223"/>
      <c r="FP143" s="223"/>
      <c r="FQ143" s="223"/>
      <c r="FR143" s="223"/>
      <c r="FS143" s="223"/>
      <c r="FT143" s="223"/>
      <c r="FU143" s="223"/>
      <c r="FV143" s="223"/>
      <c r="FW143" s="223"/>
      <c r="FX143" s="223"/>
      <c r="FY143" s="223"/>
      <c r="FZ143" s="223"/>
      <c r="GA143" s="223"/>
      <c r="GB143" s="223"/>
      <c r="GC143" s="223"/>
      <c r="GD143" s="223"/>
      <c r="GE143" s="223"/>
      <c r="GF143" s="223"/>
      <c r="GG143" s="223"/>
      <c r="GH143" s="223"/>
      <c r="GI143" s="223"/>
      <c r="GJ143" s="223"/>
      <c r="GK143" s="223"/>
      <c r="GL143" s="223"/>
      <c r="GM143" s="223"/>
      <c r="GN143" s="223"/>
      <c r="GO143" s="223"/>
      <c r="GP143" s="223"/>
      <c r="GQ143" s="223"/>
      <c r="GR143" s="223"/>
      <c r="GS143" s="223"/>
      <c r="GT143" s="223"/>
      <c r="GU143" s="223"/>
      <c r="GV143" s="223"/>
      <c r="GW143" s="223"/>
      <c r="GX143" s="223"/>
      <c r="GY143" s="223"/>
      <c r="GZ143" s="223"/>
      <c r="HA143" s="223"/>
      <c r="HB143" s="223"/>
      <c r="HC143" s="223"/>
      <c r="HD143" s="223"/>
      <c r="HE143" s="223"/>
      <c r="HF143" s="223"/>
      <c r="HG143" s="223"/>
      <c r="HH143" s="223"/>
      <c r="HI143" s="223"/>
      <c r="HJ143" s="223"/>
      <c r="HK143" s="223"/>
      <c r="HL143" s="223"/>
      <c r="HM143" s="223"/>
      <c r="HN143" s="223"/>
      <c r="HO143" s="223"/>
      <c r="HP143" s="223"/>
      <c r="HQ143" s="223"/>
      <c r="HR143" s="223"/>
      <c r="HS143" s="223"/>
      <c r="HT143" s="223"/>
      <c r="HU143" s="223"/>
      <c r="HV143" s="223"/>
      <c r="HW143" s="223"/>
      <c r="HX143" s="223"/>
      <c r="HY143" s="223"/>
      <c r="HZ143" s="223"/>
      <c r="IA143" s="223"/>
      <c r="IB143" s="223"/>
      <c r="IC143" s="223"/>
      <c r="ID143" s="223"/>
      <c r="IE143" s="223"/>
      <c r="IF143" s="223"/>
      <c r="IG143" s="223"/>
      <c r="IH143" s="223"/>
      <c r="II143" s="223"/>
      <c r="IJ143" s="223"/>
      <c r="IK143" s="223"/>
      <c r="IL143" s="223"/>
      <c r="IM143" s="223"/>
      <c r="IN143" s="223"/>
      <c r="IO143" s="223"/>
      <c r="IP143" s="223"/>
      <c r="IQ143" s="223"/>
      <c r="IR143" s="223"/>
      <c r="IS143" s="223"/>
      <c r="IT143" s="223"/>
      <c r="IU143" s="223"/>
    </row>
    <row r="144" spans="1:255" s="206" customFormat="1" ht="12.75">
      <c r="A144" s="251"/>
      <c r="B144" s="248"/>
      <c r="C144" s="248"/>
      <c r="D144" s="247"/>
      <c r="E144" s="247"/>
      <c r="F144" s="247"/>
      <c r="G144" s="248"/>
      <c r="H144" s="248"/>
      <c r="I144" s="235"/>
      <c r="J144" s="235"/>
      <c r="K144" s="235"/>
      <c r="L144" s="235"/>
      <c r="M144" s="160"/>
      <c r="N144" s="160"/>
      <c r="O144" s="160"/>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1"/>
      <c r="CZ144" s="251"/>
      <c r="DA144" s="251"/>
      <c r="DB144" s="251"/>
      <c r="DC144" s="251"/>
      <c r="DD144" s="251"/>
      <c r="DE144" s="251"/>
      <c r="DF144" s="251"/>
      <c r="DG144" s="251"/>
      <c r="DH144" s="251"/>
      <c r="DI144" s="251"/>
      <c r="DJ144" s="251"/>
      <c r="DK144" s="251"/>
      <c r="DL144" s="251"/>
      <c r="DM144" s="251"/>
      <c r="DN144" s="251"/>
      <c r="DO144" s="251"/>
      <c r="DP144" s="251"/>
      <c r="DQ144" s="251"/>
      <c r="DR144" s="251"/>
      <c r="DS144" s="251"/>
      <c r="DT144" s="251"/>
      <c r="DU144" s="251"/>
      <c r="DV144" s="251"/>
      <c r="DW144" s="251"/>
      <c r="DX144" s="251"/>
      <c r="DY144" s="251"/>
      <c r="DZ144" s="251"/>
      <c r="EA144" s="251"/>
      <c r="EB144" s="251"/>
      <c r="EC144" s="251"/>
      <c r="ED144" s="251"/>
      <c r="EE144" s="251"/>
      <c r="EF144" s="251"/>
      <c r="EG144" s="251"/>
      <c r="EH144" s="251"/>
      <c r="EI144" s="251"/>
      <c r="EJ144" s="251"/>
      <c r="EK144" s="251"/>
      <c r="EL144" s="251"/>
      <c r="EM144" s="251"/>
      <c r="EN144" s="251"/>
      <c r="EO144" s="251"/>
      <c r="EP144" s="251"/>
      <c r="EQ144" s="251"/>
      <c r="ER144" s="251"/>
      <c r="ES144" s="251"/>
      <c r="ET144" s="251"/>
      <c r="EU144" s="251"/>
      <c r="EV144" s="251"/>
      <c r="EW144" s="251"/>
      <c r="EX144" s="251"/>
      <c r="EY144" s="251"/>
      <c r="EZ144" s="251"/>
      <c r="FA144" s="251"/>
      <c r="FB144" s="251"/>
      <c r="FC144" s="251"/>
      <c r="FD144" s="251"/>
      <c r="FE144" s="251"/>
      <c r="FF144" s="251"/>
      <c r="FG144" s="251"/>
      <c r="FH144" s="251"/>
      <c r="FI144" s="251"/>
      <c r="FJ144" s="251"/>
      <c r="FK144" s="251"/>
      <c r="FL144" s="251"/>
      <c r="FM144" s="251"/>
      <c r="FN144" s="251"/>
      <c r="FO144" s="251"/>
      <c r="FP144" s="251"/>
      <c r="FQ144" s="251"/>
      <c r="FR144" s="251"/>
      <c r="FS144" s="251"/>
      <c r="FT144" s="251"/>
      <c r="FU144" s="251"/>
      <c r="FV144" s="251"/>
      <c r="FW144" s="251"/>
      <c r="FX144" s="251"/>
      <c r="FY144" s="251"/>
      <c r="FZ144" s="251"/>
      <c r="GA144" s="251"/>
      <c r="GB144" s="251"/>
      <c r="GC144" s="251"/>
      <c r="GD144" s="251"/>
      <c r="GE144" s="251"/>
      <c r="GF144" s="251"/>
      <c r="GG144" s="251"/>
      <c r="GH144" s="251"/>
      <c r="GI144" s="251"/>
      <c r="GJ144" s="251"/>
      <c r="GK144" s="251"/>
      <c r="GL144" s="251"/>
      <c r="GM144" s="251"/>
      <c r="GN144" s="251"/>
      <c r="GO144" s="251"/>
      <c r="GP144" s="251"/>
      <c r="GQ144" s="251"/>
      <c r="GR144" s="251"/>
      <c r="GS144" s="251"/>
      <c r="GT144" s="251"/>
      <c r="GU144" s="251"/>
      <c r="GV144" s="251"/>
      <c r="GW144" s="251"/>
      <c r="GX144" s="251"/>
      <c r="GY144" s="251"/>
      <c r="GZ144" s="251"/>
      <c r="HA144" s="251"/>
      <c r="HB144" s="251"/>
      <c r="HC144" s="251"/>
      <c r="HD144" s="251"/>
      <c r="HE144" s="251"/>
      <c r="HF144" s="251"/>
      <c r="HG144" s="251"/>
      <c r="HH144" s="251"/>
      <c r="HI144" s="251"/>
      <c r="HJ144" s="251"/>
      <c r="HK144" s="251"/>
      <c r="HL144" s="251"/>
      <c r="HM144" s="251"/>
      <c r="HN144" s="251"/>
      <c r="HO144" s="251"/>
      <c r="HP144" s="251"/>
      <c r="HQ144" s="251"/>
      <c r="HR144" s="251"/>
      <c r="HS144" s="251"/>
      <c r="HT144" s="251"/>
      <c r="HU144" s="251"/>
      <c r="HV144" s="251"/>
      <c r="HW144" s="251"/>
      <c r="HX144" s="251"/>
      <c r="HY144" s="251"/>
      <c r="HZ144" s="251"/>
      <c r="IA144" s="251"/>
      <c r="IB144" s="251"/>
      <c r="IC144" s="251"/>
      <c r="ID144" s="251"/>
      <c r="IE144" s="251"/>
      <c r="IF144" s="251"/>
      <c r="IG144" s="251"/>
      <c r="IH144" s="251"/>
      <c r="II144" s="251"/>
      <c r="IJ144" s="251"/>
      <c r="IK144" s="251"/>
      <c r="IL144" s="251"/>
      <c r="IM144" s="251"/>
      <c r="IN144" s="251"/>
      <c r="IO144" s="251"/>
      <c r="IP144" s="251"/>
      <c r="IQ144" s="251"/>
      <c r="IR144" s="251"/>
      <c r="IS144" s="251"/>
      <c r="IT144" s="251"/>
      <c r="IU144" s="251"/>
    </row>
    <row r="145" spans="1:255" ht="12.75">
      <c r="A145" s="223"/>
      <c r="B145" s="248"/>
      <c r="C145" s="248"/>
      <c r="D145" s="247"/>
      <c r="E145" s="247"/>
      <c r="F145" s="247"/>
      <c r="G145" s="248"/>
      <c r="H145" s="248"/>
      <c r="I145" s="235"/>
      <c r="J145" s="235"/>
      <c r="K145" s="235"/>
      <c r="L145" s="235"/>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223"/>
      <c r="EW145" s="223"/>
      <c r="EX145" s="223"/>
      <c r="EY145" s="223"/>
      <c r="EZ145" s="223"/>
      <c r="FA145" s="223"/>
      <c r="FB145" s="223"/>
      <c r="FC145" s="223"/>
      <c r="FD145" s="223"/>
      <c r="FE145" s="223"/>
      <c r="FF145" s="223"/>
      <c r="FG145" s="223"/>
      <c r="FH145" s="223"/>
      <c r="FI145" s="223"/>
      <c r="FJ145" s="223"/>
      <c r="FK145" s="223"/>
      <c r="FL145" s="223"/>
      <c r="FM145" s="223"/>
      <c r="FN145" s="223"/>
      <c r="FO145" s="223"/>
      <c r="FP145" s="223"/>
      <c r="FQ145" s="223"/>
      <c r="FR145" s="223"/>
      <c r="FS145" s="223"/>
      <c r="FT145" s="223"/>
      <c r="FU145" s="223"/>
      <c r="FV145" s="223"/>
      <c r="FW145" s="223"/>
      <c r="FX145" s="223"/>
      <c r="FY145" s="223"/>
      <c r="FZ145" s="223"/>
      <c r="GA145" s="223"/>
      <c r="GB145" s="223"/>
      <c r="GC145" s="223"/>
      <c r="GD145" s="223"/>
      <c r="GE145" s="223"/>
      <c r="GF145" s="223"/>
      <c r="GG145" s="223"/>
      <c r="GH145" s="223"/>
      <c r="GI145" s="223"/>
      <c r="GJ145" s="223"/>
      <c r="GK145" s="223"/>
      <c r="GL145" s="223"/>
      <c r="GM145" s="223"/>
      <c r="GN145" s="223"/>
      <c r="GO145" s="223"/>
      <c r="GP145" s="223"/>
      <c r="GQ145" s="223"/>
      <c r="GR145" s="223"/>
      <c r="GS145" s="223"/>
      <c r="GT145" s="223"/>
      <c r="GU145" s="223"/>
      <c r="GV145" s="223"/>
      <c r="GW145" s="223"/>
      <c r="GX145" s="223"/>
      <c r="GY145" s="223"/>
      <c r="GZ145" s="223"/>
      <c r="HA145" s="223"/>
      <c r="HB145" s="223"/>
      <c r="HC145" s="223"/>
      <c r="HD145" s="223"/>
      <c r="HE145" s="223"/>
      <c r="HF145" s="223"/>
      <c r="HG145" s="223"/>
      <c r="HH145" s="223"/>
      <c r="HI145" s="223"/>
      <c r="HJ145" s="223"/>
      <c r="HK145" s="223"/>
      <c r="HL145" s="223"/>
      <c r="HM145" s="223"/>
      <c r="HN145" s="223"/>
      <c r="HO145" s="223"/>
      <c r="HP145" s="223"/>
      <c r="HQ145" s="223"/>
      <c r="HR145" s="223"/>
      <c r="HS145" s="223"/>
      <c r="HT145" s="223"/>
      <c r="HU145" s="223"/>
      <c r="HV145" s="223"/>
      <c r="HW145" s="223"/>
      <c r="HX145" s="223"/>
      <c r="HY145" s="223"/>
      <c r="HZ145" s="223"/>
      <c r="IA145" s="223"/>
      <c r="IB145" s="223"/>
      <c r="IC145" s="223"/>
      <c r="ID145" s="223"/>
      <c r="IE145" s="223"/>
      <c r="IF145" s="223"/>
      <c r="IG145" s="223"/>
      <c r="IH145" s="223"/>
      <c r="II145" s="223"/>
      <c r="IJ145" s="223"/>
      <c r="IK145" s="223"/>
      <c r="IL145" s="223"/>
      <c r="IM145" s="223"/>
      <c r="IN145" s="223"/>
      <c r="IO145" s="223"/>
      <c r="IP145" s="223"/>
      <c r="IQ145" s="223"/>
      <c r="IR145" s="223"/>
      <c r="IS145" s="223"/>
      <c r="IT145" s="223"/>
      <c r="IU145" s="223"/>
    </row>
    <row r="146" spans="2:12" ht="12.75">
      <c r="B146" s="248"/>
      <c r="C146" s="248"/>
      <c r="D146" s="247"/>
      <c r="E146" s="247"/>
      <c r="F146" s="247"/>
      <c r="G146" s="248"/>
      <c r="H146" s="248"/>
      <c r="I146" s="235"/>
      <c r="J146" s="235"/>
      <c r="K146" s="235"/>
      <c r="L146" s="235"/>
    </row>
    <row r="147" spans="2:12" ht="12.75">
      <c r="B147" s="248"/>
      <c r="C147" s="248"/>
      <c r="D147" s="247"/>
      <c r="E147" s="247"/>
      <c r="F147" s="247"/>
      <c r="G147" s="248"/>
      <c r="H147" s="248"/>
      <c r="I147" s="235"/>
      <c r="J147" s="235"/>
      <c r="K147" s="235"/>
      <c r="L147" s="235"/>
    </row>
    <row r="148" spans="2:12" ht="12.75">
      <c r="B148" s="252"/>
      <c r="C148" s="248"/>
      <c r="D148" s="247"/>
      <c r="E148" s="247"/>
      <c r="F148" s="247"/>
      <c r="G148" s="248"/>
      <c r="H148" s="248"/>
      <c r="I148" s="235"/>
      <c r="J148" s="235"/>
      <c r="K148" s="235"/>
      <c r="L148" s="235"/>
    </row>
    <row r="149" spans="2:12" ht="12.75">
      <c r="B149" s="252"/>
      <c r="C149" s="248"/>
      <c r="D149" s="247"/>
      <c r="E149" s="247"/>
      <c r="F149" s="247"/>
      <c r="G149" s="248"/>
      <c r="H149" s="248"/>
      <c r="I149" s="235"/>
      <c r="J149" s="235"/>
      <c r="K149" s="235"/>
      <c r="L149" s="235"/>
    </row>
    <row r="150" spans="2:12" ht="12.75">
      <c r="B150" s="252"/>
      <c r="C150" s="248"/>
      <c r="D150" s="247"/>
      <c r="E150" s="247"/>
      <c r="F150" s="247"/>
      <c r="G150" s="248"/>
      <c r="H150" s="248"/>
      <c r="I150" s="235"/>
      <c r="J150" s="235"/>
      <c r="K150" s="235"/>
      <c r="L150" s="235"/>
    </row>
    <row r="151" spans="2:12" ht="12.75">
      <c r="B151" s="252"/>
      <c r="C151" s="248"/>
      <c r="D151" s="247"/>
      <c r="E151" s="247"/>
      <c r="F151" s="247"/>
      <c r="G151" s="248"/>
      <c r="H151" s="248"/>
      <c r="I151" s="235"/>
      <c r="J151" s="235"/>
      <c r="K151" s="235"/>
      <c r="L151" s="235"/>
    </row>
    <row r="152" spans="2:12" ht="12.75">
      <c r="B152" s="252"/>
      <c r="C152" s="248"/>
      <c r="D152" s="247"/>
      <c r="E152" s="247"/>
      <c r="F152" s="247"/>
      <c r="G152" s="248"/>
      <c r="H152" s="248"/>
      <c r="I152" s="235"/>
      <c r="J152" s="235"/>
      <c r="K152" s="235"/>
      <c r="L152" s="235"/>
    </row>
    <row r="153" spans="2:12" ht="12.75">
      <c r="B153" s="252"/>
      <c r="C153" s="248"/>
      <c r="D153" s="247"/>
      <c r="E153" s="247"/>
      <c r="F153" s="247"/>
      <c r="G153" s="248"/>
      <c r="H153" s="248"/>
      <c r="I153" s="235"/>
      <c r="J153" s="235"/>
      <c r="K153" s="235"/>
      <c r="L153" s="235"/>
    </row>
    <row r="154" spans="2:12" ht="12.75">
      <c r="B154" s="252"/>
      <c r="C154" s="248"/>
      <c r="D154" s="247"/>
      <c r="E154" s="247"/>
      <c r="F154" s="247"/>
      <c r="G154" s="248"/>
      <c r="H154" s="248"/>
      <c r="I154" s="235"/>
      <c r="J154" s="235"/>
      <c r="K154" s="235"/>
      <c r="L154" s="235"/>
    </row>
    <row r="155" spans="2:12" ht="12.75">
      <c r="B155" s="252"/>
      <c r="C155" s="248"/>
      <c r="D155" s="247"/>
      <c r="E155" s="247"/>
      <c r="F155" s="247"/>
      <c r="G155" s="248"/>
      <c r="H155" s="248"/>
      <c r="I155" s="235"/>
      <c r="J155" s="235"/>
      <c r="K155" s="235"/>
      <c r="L155" s="235"/>
    </row>
    <row r="156" spans="2:12" ht="12.75">
      <c r="B156" s="252"/>
      <c r="C156" s="248"/>
      <c r="D156" s="247"/>
      <c r="E156" s="247"/>
      <c r="F156" s="247"/>
      <c r="G156" s="248"/>
      <c r="H156" s="248"/>
      <c r="I156" s="235"/>
      <c r="J156" s="235"/>
      <c r="K156" s="235"/>
      <c r="L156" s="235"/>
    </row>
    <row r="157" spans="2:12" ht="12.75">
      <c r="B157" s="252"/>
      <c r="C157" s="248"/>
      <c r="D157" s="247"/>
      <c r="E157" s="247"/>
      <c r="F157" s="247"/>
      <c r="G157" s="248"/>
      <c r="H157" s="248"/>
      <c r="I157" s="235"/>
      <c r="J157" s="235"/>
      <c r="K157" s="235"/>
      <c r="L157" s="235"/>
    </row>
    <row r="158" spans="2:12" ht="12.75">
      <c r="B158" s="252"/>
      <c r="C158" s="248"/>
      <c r="D158" s="247"/>
      <c r="E158" s="247"/>
      <c r="F158" s="247"/>
      <c r="G158" s="248"/>
      <c r="H158" s="248"/>
      <c r="I158" s="235"/>
      <c r="J158" s="235"/>
      <c r="K158" s="235"/>
      <c r="L158" s="235"/>
    </row>
    <row r="159" spans="2:12" ht="12.75">
      <c r="B159" s="252"/>
      <c r="C159" s="248"/>
      <c r="D159" s="247"/>
      <c r="E159" s="247"/>
      <c r="F159" s="247"/>
      <c r="G159" s="248"/>
      <c r="H159" s="248"/>
      <c r="I159" s="235"/>
      <c r="J159" s="235"/>
      <c r="K159" s="235"/>
      <c r="L159" s="235"/>
    </row>
    <row r="160" spans="2:12" ht="12.75">
      <c r="B160" s="252"/>
      <c r="C160" s="248"/>
      <c r="D160" s="247"/>
      <c r="E160" s="247"/>
      <c r="F160" s="247"/>
      <c r="G160" s="248"/>
      <c r="H160" s="248"/>
      <c r="I160" s="235"/>
      <c r="J160" s="235"/>
      <c r="K160" s="235"/>
      <c r="L160" s="235"/>
    </row>
    <row r="161" spans="2:12" ht="12.75">
      <c r="B161" s="252"/>
      <c r="C161" s="248"/>
      <c r="D161" s="247"/>
      <c r="E161" s="247"/>
      <c r="F161" s="247"/>
      <c r="G161" s="248"/>
      <c r="H161" s="248"/>
      <c r="I161" s="235"/>
      <c r="J161" s="235"/>
      <c r="K161" s="235"/>
      <c r="L161" s="235"/>
    </row>
    <row r="162" spans="2:12" ht="12.75">
      <c r="B162" s="252"/>
      <c r="C162" s="248"/>
      <c r="D162" s="247"/>
      <c r="E162" s="247"/>
      <c r="F162" s="247"/>
      <c r="G162" s="248"/>
      <c r="H162" s="248"/>
      <c r="I162" s="235"/>
      <c r="J162" s="235"/>
      <c r="K162" s="235"/>
      <c r="L162" s="235"/>
    </row>
    <row r="163" spans="2:12" ht="12.75">
      <c r="B163" s="252"/>
      <c r="C163" s="248"/>
      <c r="D163" s="247"/>
      <c r="E163" s="247"/>
      <c r="F163" s="247"/>
      <c r="G163" s="248"/>
      <c r="H163" s="248"/>
      <c r="I163" s="235"/>
      <c r="J163" s="235"/>
      <c r="K163" s="235"/>
      <c r="L163" s="235"/>
    </row>
    <row r="164" spans="2:12" ht="12.75">
      <c r="B164" s="252"/>
      <c r="C164" s="248"/>
      <c r="D164" s="247"/>
      <c r="E164" s="247"/>
      <c r="F164" s="247"/>
      <c r="G164" s="248"/>
      <c r="H164" s="248"/>
      <c r="I164" s="235"/>
      <c r="J164" s="235"/>
      <c r="K164" s="235"/>
      <c r="L164" s="235"/>
    </row>
    <row r="165" spans="2:12" ht="12.75">
      <c r="B165" s="252"/>
      <c r="C165" s="248"/>
      <c r="D165" s="247"/>
      <c r="E165" s="247"/>
      <c r="F165" s="247"/>
      <c r="G165" s="248"/>
      <c r="H165" s="248"/>
      <c r="I165" s="235"/>
      <c r="J165" s="235"/>
      <c r="K165" s="235"/>
      <c r="L165" s="235"/>
    </row>
    <row r="166" spans="2:12" ht="12.75">
      <c r="B166" s="252"/>
      <c r="C166" s="248"/>
      <c r="D166" s="247"/>
      <c r="E166" s="247"/>
      <c r="F166" s="247"/>
      <c r="G166" s="248"/>
      <c r="H166" s="248"/>
      <c r="I166" s="235"/>
      <c r="J166" s="235"/>
      <c r="K166" s="235"/>
      <c r="L166" s="235"/>
    </row>
    <row r="167" spans="2:12" ht="12.75">
      <c r="B167" s="252"/>
      <c r="C167" s="248"/>
      <c r="D167" s="247"/>
      <c r="E167" s="247"/>
      <c r="F167" s="247"/>
      <c r="G167" s="248"/>
      <c r="H167" s="248"/>
      <c r="I167" s="235"/>
      <c r="J167" s="235"/>
      <c r="K167" s="235"/>
      <c r="L167" s="235"/>
    </row>
    <row r="168" spans="2:12" ht="12.75">
      <c r="B168" s="252"/>
      <c r="C168" s="248"/>
      <c r="D168" s="247"/>
      <c r="E168" s="247"/>
      <c r="F168" s="247"/>
      <c r="G168" s="248"/>
      <c r="H168" s="248"/>
      <c r="I168" s="235"/>
      <c r="J168" s="235"/>
      <c r="K168" s="235"/>
      <c r="L168" s="235"/>
    </row>
    <row r="169" spans="2:12" ht="12.75">
      <c r="B169" s="252"/>
      <c r="C169" s="248"/>
      <c r="D169" s="247"/>
      <c r="E169" s="247"/>
      <c r="F169" s="247"/>
      <c r="G169" s="248"/>
      <c r="H169" s="248"/>
      <c r="I169" s="235"/>
      <c r="J169" s="235"/>
      <c r="K169" s="235"/>
      <c r="L169" s="235"/>
    </row>
    <row r="170" spans="2:12" ht="12.75">
      <c r="B170" s="252"/>
      <c r="C170" s="248"/>
      <c r="D170" s="247"/>
      <c r="E170" s="247"/>
      <c r="F170" s="247"/>
      <c r="G170" s="248"/>
      <c r="H170" s="248"/>
      <c r="I170" s="235"/>
      <c r="J170" s="235"/>
      <c r="K170" s="235"/>
      <c r="L170" s="235"/>
    </row>
    <row r="171" spans="2:12" ht="12.75">
      <c r="B171" s="252"/>
      <c r="C171" s="248"/>
      <c r="D171" s="247"/>
      <c r="E171" s="247"/>
      <c r="F171" s="247"/>
      <c r="G171" s="248"/>
      <c r="H171" s="248"/>
      <c r="I171" s="235"/>
      <c r="J171" s="235"/>
      <c r="K171" s="235"/>
      <c r="L171" s="235"/>
    </row>
    <row r="172" spans="2:12" ht="12.75">
      <c r="B172" s="252"/>
      <c r="C172" s="248"/>
      <c r="D172" s="247"/>
      <c r="E172" s="247"/>
      <c r="F172" s="247"/>
      <c r="G172" s="248"/>
      <c r="H172" s="248"/>
      <c r="I172" s="235"/>
      <c r="J172" s="235"/>
      <c r="K172" s="235"/>
      <c r="L172" s="235"/>
    </row>
    <row r="173" spans="2:12" ht="12.75">
      <c r="B173" s="252"/>
      <c r="C173" s="248"/>
      <c r="D173" s="247"/>
      <c r="E173" s="247"/>
      <c r="F173" s="247"/>
      <c r="G173" s="248"/>
      <c r="H173" s="248"/>
      <c r="I173" s="235"/>
      <c r="J173" s="235"/>
      <c r="K173" s="235"/>
      <c r="L173" s="235"/>
    </row>
    <row r="174" spans="2:12" ht="12.75">
      <c r="B174" s="252"/>
      <c r="C174" s="248"/>
      <c r="D174" s="247"/>
      <c r="E174" s="247"/>
      <c r="F174" s="247"/>
      <c r="G174" s="248"/>
      <c r="H174" s="248"/>
      <c r="I174" s="235"/>
      <c r="J174" s="235"/>
      <c r="K174" s="235"/>
      <c r="L174" s="235"/>
    </row>
    <row r="175" spans="2:12" ht="12.75">
      <c r="B175" s="252"/>
      <c r="C175" s="248"/>
      <c r="D175" s="247"/>
      <c r="E175" s="247"/>
      <c r="F175" s="247"/>
      <c r="G175" s="248"/>
      <c r="H175" s="248"/>
      <c r="I175" s="235"/>
      <c r="J175" s="235"/>
      <c r="K175" s="235"/>
      <c r="L175" s="235"/>
    </row>
    <row r="176" spans="2:12" ht="12.75">
      <c r="B176" s="252"/>
      <c r="C176" s="248"/>
      <c r="D176" s="247"/>
      <c r="E176" s="247"/>
      <c r="F176" s="247"/>
      <c r="G176" s="248"/>
      <c r="H176" s="248"/>
      <c r="I176" s="235"/>
      <c r="J176" s="235"/>
      <c r="K176" s="235"/>
      <c r="L176" s="235"/>
    </row>
    <row r="177" spans="2:12" ht="12.75">
      <c r="B177" s="252"/>
      <c r="C177" s="248"/>
      <c r="D177" s="247"/>
      <c r="E177" s="247"/>
      <c r="F177" s="247"/>
      <c r="G177" s="248"/>
      <c r="H177" s="248"/>
      <c r="I177" s="235"/>
      <c r="J177" s="235"/>
      <c r="K177" s="235"/>
      <c r="L177" s="235"/>
    </row>
    <row r="178" spans="2:12" ht="12.75">
      <c r="B178" s="252"/>
      <c r="C178" s="248"/>
      <c r="D178" s="247"/>
      <c r="E178" s="247"/>
      <c r="F178" s="247"/>
      <c r="G178" s="248"/>
      <c r="H178" s="248"/>
      <c r="I178" s="235"/>
      <c r="J178" s="235"/>
      <c r="K178" s="235"/>
      <c r="L178" s="235"/>
    </row>
    <row r="179" spans="2:12" ht="12.75">
      <c r="B179" s="252"/>
      <c r="C179" s="248"/>
      <c r="D179" s="247"/>
      <c r="E179" s="247"/>
      <c r="F179" s="247"/>
      <c r="G179" s="248"/>
      <c r="H179" s="248"/>
      <c r="I179" s="235"/>
      <c r="J179" s="235"/>
      <c r="K179" s="235"/>
      <c r="L179" s="235"/>
    </row>
    <row r="180" spans="2:12" ht="12.75">
      <c r="B180" s="252"/>
      <c r="C180" s="248"/>
      <c r="D180" s="247"/>
      <c r="E180" s="247"/>
      <c r="F180" s="247"/>
      <c r="G180" s="248"/>
      <c r="H180" s="248"/>
      <c r="I180" s="235"/>
      <c r="J180" s="235"/>
      <c r="K180" s="235"/>
      <c r="L180" s="235"/>
    </row>
    <row r="181" spans="2:12" ht="12.75">
      <c r="B181" s="252"/>
      <c r="C181" s="248"/>
      <c r="D181" s="247"/>
      <c r="E181" s="247"/>
      <c r="F181" s="247"/>
      <c r="G181" s="248"/>
      <c r="H181" s="248"/>
      <c r="I181" s="235"/>
      <c r="J181" s="235"/>
      <c r="K181" s="235"/>
      <c r="L181" s="235"/>
    </row>
    <row r="182" spans="2:12" ht="12.75">
      <c r="B182" s="252"/>
      <c r="C182" s="248"/>
      <c r="D182" s="247"/>
      <c r="E182" s="247"/>
      <c r="F182" s="247"/>
      <c r="G182" s="248"/>
      <c r="H182" s="248"/>
      <c r="I182" s="235"/>
      <c r="J182" s="235"/>
      <c r="K182" s="235"/>
      <c r="L182" s="235"/>
    </row>
    <row r="183" spans="2:12" ht="12.75">
      <c r="B183" s="252"/>
      <c r="C183" s="248"/>
      <c r="D183" s="247"/>
      <c r="E183" s="247"/>
      <c r="F183" s="247"/>
      <c r="G183" s="248"/>
      <c r="H183" s="248"/>
      <c r="I183" s="235"/>
      <c r="J183" s="235"/>
      <c r="K183" s="235"/>
      <c r="L183" s="235"/>
    </row>
    <row r="184" spans="2:12" ht="12.75">
      <c r="B184" s="252"/>
      <c r="C184" s="248"/>
      <c r="D184" s="247"/>
      <c r="E184" s="247"/>
      <c r="F184" s="247"/>
      <c r="G184" s="248"/>
      <c r="H184" s="248"/>
      <c r="I184" s="235"/>
      <c r="J184" s="235"/>
      <c r="K184" s="235"/>
      <c r="L184" s="235"/>
    </row>
    <row r="185" spans="2:12" ht="12.75">
      <c r="B185" s="252"/>
      <c r="C185" s="248"/>
      <c r="D185" s="247"/>
      <c r="E185" s="247"/>
      <c r="F185" s="247"/>
      <c r="G185" s="248"/>
      <c r="H185" s="248"/>
      <c r="I185" s="235"/>
      <c r="J185" s="235"/>
      <c r="K185" s="235"/>
      <c r="L185" s="235"/>
    </row>
    <row r="186" spans="2:12" ht="12.75">
      <c r="B186" s="252"/>
      <c r="C186" s="248"/>
      <c r="D186" s="247"/>
      <c r="E186" s="247"/>
      <c r="F186" s="247"/>
      <c r="G186" s="248"/>
      <c r="H186" s="248"/>
      <c r="I186" s="235"/>
      <c r="J186" s="235"/>
      <c r="K186" s="235"/>
      <c r="L186" s="235"/>
    </row>
    <row r="187" spans="2:12" ht="12.75">
      <c r="B187" s="252"/>
      <c r="C187" s="248"/>
      <c r="D187" s="247"/>
      <c r="E187" s="247"/>
      <c r="F187" s="247"/>
      <c r="G187" s="248"/>
      <c r="H187" s="248"/>
      <c r="I187" s="235"/>
      <c r="J187" s="235"/>
      <c r="K187" s="235"/>
      <c r="L187" s="235"/>
    </row>
    <row r="188" spans="2:12" ht="12.75">
      <c r="B188" s="252"/>
      <c r="C188" s="248"/>
      <c r="D188" s="247"/>
      <c r="E188" s="247"/>
      <c r="F188" s="247"/>
      <c r="G188" s="248"/>
      <c r="H188" s="248"/>
      <c r="I188" s="235"/>
      <c r="J188" s="235"/>
      <c r="K188" s="235"/>
      <c r="L188" s="235"/>
    </row>
    <row r="189" spans="2:12" ht="12.75">
      <c r="B189" s="252"/>
      <c r="C189" s="248"/>
      <c r="D189" s="247"/>
      <c r="E189" s="247"/>
      <c r="F189" s="247"/>
      <c r="G189" s="248"/>
      <c r="H189" s="248"/>
      <c r="I189" s="235"/>
      <c r="J189" s="235"/>
      <c r="K189" s="235"/>
      <c r="L189" s="235"/>
    </row>
    <row r="190" spans="2:12" ht="12.75">
      <c r="B190" s="252"/>
      <c r="C190" s="248"/>
      <c r="D190" s="247"/>
      <c r="E190" s="247"/>
      <c r="F190" s="247"/>
      <c r="G190" s="248"/>
      <c r="H190" s="248"/>
      <c r="I190" s="235"/>
      <c r="J190" s="235"/>
      <c r="K190" s="235"/>
      <c r="L190" s="235"/>
    </row>
    <row r="191" spans="2:12" ht="12.75">
      <c r="B191" s="252"/>
      <c r="C191" s="248"/>
      <c r="D191" s="247"/>
      <c r="E191" s="247"/>
      <c r="F191" s="247"/>
      <c r="G191" s="248"/>
      <c r="H191" s="248"/>
      <c r="I191" s="235"/>
      <c r="J191" s="235"/>
      <c r="K191" s="235"/>
      <c r="L191" s="235"/>
    </row>
    <row r="192" spans="2:12" ht="12.75">
      <c r="B192" s="252"/>
      <c r="C192" s="248"/>
      <c r="D192" s="247"/>
      <c r="E192" s="247"/>
      <c r="F192" s="247"/>
      <c r="G192" s="248"/>
      <c r="H192" s="248"/>
      <c r="I192" s="235"/>
      <c r="J192" s="235"/>
      <c r="K192" s="235"/>
      <c r="L192" s="235"/>
    </row>
    <row r="193" spans="2:12" ht="12.75">
      <c r="B193" s="252"/>
      <c r="C193" s="248"/>
      <c r="D193" s="247"/>
      <c r="E193" s="247"/>
      <c r="F193" s="247"/>
      <c r="G193" s="248"/>
      <c r="H193" s="248"/>
      <c r="I193" s="235"/>
      <c r="J193" s="235"/>
      <c r="K193" s="235"/>
      <c r="L193" s="235"/>
    </row>
    <row r="194" spans="2:12" ht="12.75">
      <c r="B194" s="252"/>
      <c r="C194" s="248"/>
      <c r="D194" s="247"/>
      <c r="E194" s="247"/>
      <c r="F194" s="247"/>
      <c r="G194" s="248"/>
      <c r="H194" s="248"/>
      <c r="I194" s="235"/>
      <c r="J194" s="235"/>
      <c r="K194" s="235"/>
      <c r="L194" s="235"/>
    </row>
    <row r="195" spans="2:12" ht="12.75">
      <c r="B195" s="252"/>
      <c r="C195" s="248"/>
      <c r="D195" s="247"/>
      <c r="E195" s="247"/>
      <c r="F195" s="247"/>
      <c r="G195" s="248"/>
      <c r="H195" s="248"/>
      <c r="I195" s="235"/>
      <c r="J195" s="235"/>
      <c r="K195" s="235"/>
      <c r="L195" s="235"/>
    </row>
    <row r="196" spans="2:12" ht="12.75">
      <c r="B196" s="252"/>
      <c r="C196" s="248"/>
      <c r="D196" s="247"/>
      <c r="E196" s="247"/>
      <c r="F196" s="247"/>
      <c r="G196" s="248"/>
      <c r="H196" s="248"/>
      <c r="I196" s="235"/>
      <c r="J196" s="235"/>
      <c r="K196" s="235"/>
      <c r="L196" s="235"/>
    </row>
    <row r="197" spans="2:12" ht="12.75">
      <c r="B197" s="252"/>
      <c r="C197" s="248"/>
      <c r="D197" s="247"/>
      <c r="E197" s="247"/>
      <c r="F197" s="247"/>
      <c r="G197" s="248"/>
      <c r="H197" s="248"/>
      <c r="I197" s="235"/>
      <c r="J197" s="235"/>
      <c r="K197" s="235"/>
      <c r="L197" s="235"/>
    </row>
    <row r="198" spans="2:12" ht="12.75">
      <c r="B198" s="252"/>
      <c r="C198" s="248"/>
      <c r="D198" s="247"/>
      <c r="E198" s="247"/>
      <c r="F198" s="247"/>
      <c r="G198" s="248"/>
      <c r="H198" s="248"/>
      <c r="I198" s="235"/>
      <c r="J198" s="235"/>
      <c r="K198" s="235"/>
      <c r="L198" s="235"/>
    </row>
    <row r="199" spans="2:12" ht="12.75">
      <c r="B199" s="252"/>
      <c r="C199" s="248"/>
      <c r="D199" s="247"/>
      <c r="E199" s="247"/>
      <c r="F199" s="247"/>
      <c r="G199" s="248"/>
      <c r="H199" s="248"/>
      <c r="I199" s="235"/>
      <c r="J199" s="235"/>
      <c r="K199" s="235"/>
      <c r="L199" s="235"/>
    </row>
    <row r="200" spans="2:12" ht="12.75">
      <c r="B200" s="252"/>
      <c r="C200" s="248"/>
      <c r="D200" s="247"/>
      <c r="E200" s="247"/>
      <c r="F200" s="247"/>
      <c r="G200" s="248"/>
      <c r="H200" s="248"/>
      <c r="I200" s="235"/>
      <c r="J200" s="235"/>
      <c r="K200" s="235"/>
      <c r="L200" s="235"/>
    </row>
    <row r="201" spans="2:12" ht="12.75">
      <c r="B201" s="252"/>
      <c r="C201" s="248"/>
      <c r="D201" s="247"/>
      <c r="E201" s="247"/>
      <c r="F201" s="247"/>
      <c r="G201" s="248"/>
      <c r="H201" s="248"/>
      <c r="I201" s="235"/>
      <c r="J201" s="235"/>
      <c r="K201" s="235"/>
      <c r="L201" s="235"/>
    </row>
    <row r="202" spans="2:12" ht="12.75">
      <c r="B202" s="252"/>
      <c r="C202" s="248"/>
      <c r="D202" s="247"/>
      <c r="E202" s="247"/>
      <c r="F202" s="247"/>
      <c r="G202" s="248"/>
      <c r="H202" s="248"/>
      <c r="I202" s="235"/>
      <c r="J202" s="235"/>
      <c r="K202" s="235"/>
      <c r="L202" s="235"/>
    </row>
    <row r="203" spans="2:12" ht="12.75">
      <c r="B203" s="252"/>
      <c r="C203" s="248"/>
      <c r="D203" s="247"/>
      <c r="E203" s="247"/>
      <c r="F203" s="247"/>
      <c r="G203" s="248"/>
      <c r="H203" s="248"/>
      <c r="I203" s="235"/>
      <c r="J203" s="235"/>
      <c r="K203" s="235"/>
      <c r="L203" s="235"/>
    </row>
    <row r="204" spans="2:12" ht="12.75">
      <c r="B204" s="252"/>
      <c r="C204" s="248"/>
      <c r="D204" s="247"/>
      <c r="E204" s="247"/>
      <c r="F204" s="247"/>
      <c r="G204" s="248"/>
      <c r="H204" s="248"/>
      <c r="I204" s="235"/>
      <c r="J204" s="235"/>
      <c r="K204" s="235"/>
      <c r="L204" s="235"/>
    </row>
    <row r="205" spans="2:12" ht="12.75">
      <c r="B205" s="252"/>
      <c r="C205" s="248"/>
      <c r="D205" s="247"/>
      <c r="E205" s="247"/>
      <c r="F205" s="247"/>
      <c r="G205" s="248"/>
      <c r="H205" s="248"/>
      <c r="I205" s="235"/>
      <c r="J205" s="235"/>
      <c r="K205" s="235"/>
      <c r="L205" s="235"/>
    </row>
    <row r="206" spans="2:12" ht="12.75">
      <c r="B206" s="252"/>
      <c r="C206" s="248"/>
      <c r="D206" s="247"/>
      <c r="E206" s="247"/>
      <c r="F206" s="247"/>
      <c r="G206" s="248"/>
      <c r="H206" s="248"/>
      <c r="I206" s="235"/>
      <c r="J206" s="235"/>
      <c r="K206" s="235"/>
      <c r="L206" s="235"/>
    </row>
    <row r="207" spans="2:12" ht="12.75">
      <c r="B207" s="252"/>
      <c r="C207" s="248"/>
      <c r="D207" s="247"/>
      <c r="E207" s="247"/>
      <c r="F207" s="247"/>
      <c r="G207" s="248"/>
      <c r="H207" s="248"/>
      <c r="I207" s="235"/>
      <c r="J207" s="235"/>
      <c r="K207" s="235"/>
      <c r="L207" s="235"/>
    </row>
    <row r="208" spans="2:12" ht="12.75">
      <c r="B208" s="252"/>
      <c r="C208" s="248"/>
      <c r="D208" s="247"/>
      <c r="E208" s="247"/>
      <c r="F208" s="247"/>
      <c r="G208" s="248"/>
      <c r="H208" s="248"/>
      <c r="I208" s="235"/>
      <c r="J208" s="235"/>
      <c r="K208" s="235"/>
      <c r="L208" s="235"/>
    </row>
    <row r="209" spans="2:12" ht="12.75">
      <c r="B209" s="252"/>
      <c r="C209" s="248"/>
      <c r="D209" s="247"/>
      <c r="E209" s="247"/>
      <c r="F209" s="247"/>
      <c r="G209" s="248"/>
      <c r="H209" s="248"/>
      <c r="I209" s="235"/>
      <c r="J209" s="235"/>
      <c r="K209" s="235"/>
      <c r="L209" s="235"/>
    </row>
    <row r="210" spans="2:12" ht="12.75">
      <c r="B210" s="252"/>
      <c r="C210" s="248"/>
      <c r="D210" s="247"/>
      <c r="E210" s="247"/>
      <c r="F210" s="247"/>
      <c r="G210" s="248"/>
      <c r="H210" s="248"/>
      <c r="I210" s="235"/>
      <c r="J210" s="235"/>
      <c r="K210" s="235"/>
      <c r="L210" s="235"/>
    </row>
    <row r="211" spans="2:12" ht="12.75">
      <c r="B211" s="252"/>
      <c r="C211" s="248"/>
      <c r="D211" s="247"/>
      <c r="E211" s="247"/>
      <c r="F211" s="247"/>
      <c r="G211" s="248"/>
      <c r="H211" s="248"/>
      <c r="I211" s="235"/>
      <c r="J211" s="235"/>
      <c r="K211" s="235"/>
      <c r="L211" s="235"/>
    </row>
    <row r="212" spans="2:12" ht="12.75">
      <c r="B212" s="252"/>
      <c r="C212" s="248"/>
      <c r="D212" s="247"/>
      <c r="E212" s="247"/>
      <c r="F212" s="247"/>
      <c r="G212" s="248"/>
      <c r="H212" s="248"/>
      <c r="I212" s="235"/>
      <c r="J212" s="235"/>
      <c r="K212" s="235"/>
      <c r="L212" s="235"/>
    </row>
    <row r="213" spans="2:12" ht="12.75">
      <c r="B213" s="252"/>
      <c r="C213" s="248"/>
      <c r="D213" s="247"/>
      <c r="E213" s="247"/>
      <c r="F213" s="247"/>
      <c r="G213" s="248"/>
      <c r="H213" s="248"/>
      <c r="I213" s="235"/>
      <c r="J213" s="235"/>
      <c r="K213" s="235"/>
      <c r="L213" s="235"/>
    </row>
    <row r="214" spans="2:12" ht="12.75">
      <c r="B214" s="252"/>
      <c r="C214" s="248"/>
      <c r="D214" s="247"/>
      <c r="E214" s="247"/>
      <c r="F214" s="247"/>
      <c r="G214" s="248"/>
      <c r="H214" s="248"/>
      <c r="I214" s="235"/>
      <c r="J214" s="235"/>
      <c r="K214" s="235"/>
      <c r="L214" s="235"/>
    </row>
    <row r="215" spans="2:12" ht="12.75">
      <c r="B215" s="252"/>
      <c r="C215" s="248"/>
      <c r="D215" s="247"/>
      <c r="E215" s="247"/>
      <c r="F215" s="247"/>
      <c r="G215" s="248"/>
      <c r="H215" s="248"/>
      <c r="I215" s="235"/>
      <c r="J215" s="235"/>
      <c r="K215" s="235"/>
      <c r="L215" s="235"/>
    </row>
    <row r="216" spans="2:12" ht="12.75">
      <c r="B216" s="252"/>
      <c r="C216" s="248"/>
      <c r="D216" s="247"/>
      <c r="E216" s="247"/>
      <c r="F216" s="247"/>
      <c r="G216" s="248"/>
      <c r="H216" s="248"/>
      <c r="I216" s="235"/>
      <c r="J216" s="235"/>
      <c r="K216" s="235"/>
      <c r="L216" s="235"/>
    </row>
    <row r="217" spans="2:12" ht="12.75">
      <c r="B217" s="252"/>
      <c r="C217" s="248"/>
      <c r="D217" s="247"/>
      <c r="E217" s="247"/>
      <c r="F217" s="247"/>
      <c r="G217" s="248"/>
      <c r="H217" s="248"/>
      <c r="I217" s="235"/>
      <c r="J217" s="235"/>
      <c r="K217" s="235"/>
      <c r="L217" s="235"/>
    </row>
    <row r="218" spans="2:12" ht="12.75">
      <c r="B218" s="252"/>
      <c r="C218" s="248"/>
      <c r="D218" s="247"/>
      <c r="E218" s="247"/>
      <c r="F218" s="247"/>
      <c r="G218" s="248"/>
      <c r="H218" s="248"/>
      <c r="I218" s="235"/>
      <c r="J218" s="235"/>
      <c r="K218" s="235"/>
      <c r="L218" s="235"/>
    </row>
    <row r="219" spans="2:12" ht="12.75">
      <c r="B219" s="252"/>
      <c r="C219" s="248"/>
      <c r="D219" s="247"/>
      <c r="E219" s="247"/>
      <c r="F219" s="247"/>
      <c r="G219" s="248"/>
      <c r="H219" s="248"/>
      <c r="I219" s="235"/>
      <c r="J219" s="235"/>
      <c r="K219" s="235"/>
      <c r="L219" s="235"/>
    </row>
    <row r="220" spans="2:12" ht="12.75">
      <c r="B220" s="252"/>
      <c r="C220" s="248"/>
      <c r="D220" s="247"/>
      <c r="I220" s="235"/>
      <c r="J220" s="235"/>
      <c r="K220" s="235"/>
      <c r="L220" s="235"/>
    </row>
    <row r="221" spans="2:12" ht="12.75">
      <c r="B221" s="252"/>
      <c r="C221" s="248"/>
      <c r="D221" s="247"/>
      <c r="I221" s="235"/>
      <c r="J221" s="235"/>
      <c r="K221" s="235"/>
      <c r="L221" s="235"/>
    </row>
    <row r="222" spans="2:12" ht="12.75">
      <c r="B222" s="252"/>
      <c r="C222" s="248"/>
      <c r="D222" s="247"/>
      <c r="I222" s="235"/>
      <c r="J222" s="235"/>
      <c r="K222" s="235"/>
      <c r="L222" s="235"/>
    </row>
    <row r="223" spans="2:11" ht="12.75">
      <c r="B223" s="252"/>
      <c r="C223" s="248"/>
      <c r="D223" s="247"/>
      <c r="I223" s="235"/>
      <c r="J223" s="235"/>
      <c r="K223" s="235"/>
    </row>
    <row r="224" spans="2:11" ht="12.75">
      <c r="B224" s="252"/>
      <c r="C224" s="248"/>
      <c r="D224" s="247"/>
      <c r="I224" s="235"/>
      <c r="J224" s="235"/>
      <c r="K224" s="235"/>
    </row>
    <row r="225" spans="2:11" ht="12.75">
      <c r="B225" s="252"/>
      <c r="C225" s="248"/>
      <c r="D225" s="247"/>
      <c r="I225" s="235"/>
      <c r="J225" s="235"/>
      <c r="K225" s="235"/>
    </row>
    <row r="226" spans="2:11" ht="12.75">
      <c r="B226" s="252"/>
      <c r="C226" s="248"/>
      <c r="D226" s="247"/>
      <c r="I226" s="235"/>
      <c r="J226" s="235"/>
      <c r="K226" s="235"/>
    </row>
    <row r="227" spans="2:11" ht="12.75">
      <c r="B227" s="252"/>
      <c r="C227" s="248"/>
      <c r="D227" s="247"/>
      <c r="I227" s="235"/>
      <c r="J227" s="235"/>
      <c r="K227" s="235"/>
    </row>
    <row r="228" spans="2:11" ht="12.75">
      <c r="B228" s="252"/>
      <c r="C228" s="248"/>
      <c r="D228" s="247"/>
      <c r="I228" s="235"/>
      <c r="J228" s="235"/>
      <c r="K228" s="235"/>
    </row>
    <row r="229" spans="2:11" ht="12.75">
      <c r="B229" s="252"/>
      <c r="C229" s="248"/>
      <c r="D229" s="247"/>
      <c r="I229" s="235"/>
      <c r="J229" s="235"/>
      <c r="K229" s="235"/>
    </row>
    <row r="230" spans="2:11" ht="12.75">
      <c r="B230" s="252"/>
      <c r="C230" s="248"/>
      <c r="D230" s="247"/>
      <c r="I230" s="235"/>
      <c r="J230" s="235"/>
      <c r="K230" s="235"/>
    </row>
    <row r="231" spans="2:11" ht="12.75">
      <c r="B231" s="252"/>
      <c r="C231" s="248"/>
      <c r="D231" s="247"/>
      <c r="I231" s="235"/>
      <c r="J231" s="235"/>
      <c r="K231" s="235"/>
    </row>
    <row r="232" spans="2:11" ht="12.75">
      <c r="B232" s="252"/>
      <c r="C232" s="248"/>
      <c r="D232" s="247"/>
      <c r="I232" s="235"/>
      <c r="J232" s="235"/>
      <c r="K232" s="235"/>
    </row>
    <row r="233" spans="2:11" ht="12.75">
      <c r="B233" s="252"/>
      <c r="C233" s="248"/>
      <c r="D233" s="247"/>
      <c r="I233" s="235"/>
      <c r="J233" s="235"/>
      <c r="K233" s="235"/>
    </row>
    <row r="234" spans="2:11" ht="12.75">
      <c r="B234" s="252"/>
      <c r="C234" s="248"/>
      <c r="D234" s="247"/>
      <c r="I234" s="235"/>
      <c r="J234" s="235"/>
      <c r="K234" s="235"/>
    </row>
    <row r="235" spans="2:11" ht="12.75">
      <c r="B235" s="252"/>
      <c r="C235" s="248"/>
      <c r="D235" s="247"/>
      <c r="I235" s="235"/>
      <c r="J235" s="235"/>
      <c r="K235" s="235"/>
    </row>
    <row r="236" spans="2:11" ht="12.75">
      <c r="B236" s="252"/>
      <c r="C236" s="248"/>
      <c r="D236" s="247"/>
      <c r="I236" s="235"/>
      <c r="J236" s="235"/>
      <c r="K236" s="235"/>
    </row>
    <row r="237" spans="2:11" ht="12.75">
      <c r="B237" s="252"/>
      <c r="C237" s="248"/>
      <c r="D237" s="247"/>
      <c r="I237" s="235"/>
      <c r="J237" s="235"/>
      <c r="K237" s="235"/>
    </row>
    <row r="238" spans="2:11" ht="12.75">
      <c r="B238" s="252"/>
      <c r="C238" s="248"/>
      <c r="D238" s="247"/>
      <c r="I238" s="235"/>
      <c r="J238" s="235"/>
      <c r="K238" s="235"/>
    </row>
    <row r="239" spans="2:11" ht="12.75">
      <c r="B239" s="252"/>
      <c r="C239" s="248"/>
      <c r="D239" s="247"/>
      <c r="I239" s="235"/>
      <c r="J239" s="235"/>
      <c r="K239" s="235"/>
    </row>
    <row r="240" spans="2:11" ht="12.75">
      <c r="B240" s="252"/>
      <c r="C240" s="248"/>
      <c r="D240" s="247"/>
      <c r="I240" s="235"/>
      <c r="J240" s="235"/>
      <c r="K240" s="235"/>
    </row>
    <row r="241" spans="2:10" ht="12.75">
      <c r="B241" s="252"/>
      <c r="C241" s="248"/>
      <c r="D241" s="247"/>
      <c r="I241" s="235"/>
      <c r="J241" s="235"/>
    </row>
    <row r="242" spans="2:10" ht="12.75">
      <c r="B242" s="252"/>
      <c r="C242" s="248"/>
      <c r="D242" s="247"/>
      <c r="I242" s="235"/>
      <c r="J242" s="235"/>
    </row>
    <row r="243" spans="2:10" ht="12.75">
      <c r="B243" s="252"/>
      <c r="C243" s="248"/>
      <c r="D243" s="247"/>
      <c r="I243" s="235"/>
      <c r="J243" s="235"/>
    </row>
    <row r="244" spans="2:10" ht="12.75">
      <c r="B244" s="252"/>
      <c r="C244" s="248"/>
      <c r="D244" s="247"/>
      <c r="I244" s="235"/>
      <c r="J244" s="235"/>
    </row>
    <row r="245" spans="2:10" ht="12.75">
      <c r="B245" s="252"/>
      <c r="C245" s="248"/>
      <c r="D245" s="247"/>
      <c r="I245" s="235"/>
      <c r="J245" s="235"/>
    </row>
    <row r="246" spans="2:10" ht="12.75">
      <c r="B246" s="252"/>
      <c r="C246" s="248"/>
      <c r="D246" s="247"/>
      <c r="I246" s="235"/>
      <c r="J246" s="235"/>
    </row>
    <row r="247" spans="2:10" ht="12.75">
      <c r="B247" s="252"/>
      <c r="C247" s="248"/>
      <c r="D247" s="247"/>
      <c r="I247" s="235"/>
      <c r="J247" s="235"/>
    </row>
    <row r="248" spans="2:10" ht="12.75">
      <c r="B248" s="252"/>
      <c r="C248" s="248"/>
      <c r="D248" s="247"/>
      <c r="I248" s="235"/>
      <c r="J248" s="235"/>
    </row>
    <row r="249" spans="2:10" ht="12.75">
      <c r="B249" s="252"/>
      <c r="C249" s="248"/>
      <c r="D249" s="247"/>
      <c r="I249" s="235"/>
      <c r="J249" s="235"/>
    </row>
    <row r="250" spans="2:10" ht="12.75">
      <c r="B250" s="252"/>
      <c r="C250" s="248"/>
      <c r="D250" s="247"/>
      <c r="I250" s="235"/>
      <c r="J250" s="235"/>
    </row>
    <row r="251" spans="2:10" ht="12.75">
      <c r="B251" s="252"/>
      <c r="C251" s="248"/>
      <c r="D251" s="247"/>
      <c r="I251" s="235"/>
      <c r="J251" s="235"/>
    </row>
    <row r="252" spans="2:10" ht="12.75">
      <c r="B252" s="252"/>
      <c r="C252" s="248"/>
      <c r="D252" s="247"/>
      <c r="I252" s="235"/>
      <c r="J252" s="235"/>
    </row>
    <row r="253" spans="2:10" ht="12.75">
      <c r="B253" s="252"/>
      <c r="C253" s="248"/>
      <c r="D253" s="247"/>
      <c r="I253" s="235"/>
      <c r="J253" s="235"/>
    </row>
    <row r="254" spans="2:10" ht="12.75">
      <c r="B254" s="252"/>
      <c r="C254" s="248"/>
      <c r="D254" s="247"/>
      <c r="I254" s="235"/>
      <c r="J254" s="235"/>
    </row>
    <row r="255" spans="2:10" ht="12.75">
      <c r="B255" s="252"/>
      <c r="C255" s="248"/>
      <c r="D255" s="247"/>
      <c r="I255" s="235"/>
      <c r="J255" s="235"/>
    </row>
    <row r="256" spans="2:10" ht="12.75">
      <c r="B256" s="252"/>
      <c r="C256" s="248"/>
      <c r="D256" s="247"/>
      <c r="I256" s="235"/>
      <c r="J256" s="235"/>
    </row>
    <row r="257" spans="2:10" ht="12.75">
      <c r="B257" s="252"/>
      <c r="C257" s="248"/>
      <c r="D257" s="247"/>
      <c r="I257" s="235"/>
      <c r="J257" s="235"/>
    </row>
    <row r="258" spans="2:10" ht="12.75">
      <c r="B258" s="252"/>
      <c r="C258" s="248"/>
      <c r="D258" s="247"/>
      <c r="I258" s="235"/>
      <c r="J258" s="235"/>
    </row>
    <row r="259" spans="2:10" ht="12.75">
      <c r="B259" s="252"/>
      <c r="C259" s="248"/>
      <c r="D259" s="247"/>
      <c r="I259" s="235"/>
      <c r="J259" s="235"/>
    </row>
    <row r="260" spans="2:10" ht="12.75">
      <c r="B260" s="252"/>
      <c r="C260" s="248"/>
      <c r="D260" s="247"/>
      <c r="I260" s="235"/>
      <c r="J260" s="235"/>
    </row>
    <row r="261" spans="2:10" ht="12.75">
      <c r="B261" s="252"/>
      <c r="C261" s="248"/>
      <c r="D261" s="247"/>
      <c r="I261" s="235"/>
      <c r="J261" s="235"/>
    </row>
    <row r="262" spans="2:10" ht="12.75">
      <c r="B262" s="252"/>
      <c r="C262" s="248"/>
      <c r="D262" s="247"/>
      <c r="I262" s="235"/>
      <c r="J262" s="235"/>
    </row>
    <row r="263" spans="2:10" ht="12.75">
      <c r="B263" s="252"/>
      <c r="C263" s="248"/>
      <c r="D263" s="247"/>
      <c r="I263" s="235"/>
      <c r="J263" s="235"/>
    </row>
    <row r="264" spans="2:10" ht="12.75">
      <c r="B264" s="252"/>
      <c r="C264" s="248"/>
      <c r="D264" s="247"/>
      <c r="I264" s="235"/>
      <c r="J264" s="235"/>
    </row>
    <row r="265" spans="2:10" ht="12.75">
      <c r="B265" s="252"/>
      <c r="C265" s="248"/>
      <c r="D265" s="247"/>
      <c r="I265" s="235"/>
      <c r="J265" s="235"/>
    </row>
    <row r="266" spans="2:10" ht="12.75">
      <c r="B266" s="252"/>
      <c r="C266" s="248"/>
      <c r="D266" s="247"/>
      <c r="I266" s="235"/>
      <c r="J266" s="235"/>
    </row>
    <row r="267" spans="2:10" ht="12.75">
      <c r="B267" s="252"/>
      <c r="C267" s="248"/>
      <c r="D267" s="247"/>
      <c r="I267" s="235"/>
      <c r="J267" s="235"/>
    </row>
    <row r="268" spans="2:10" ht="12.75">
      <c r="B268" s="252"/>
      <c r="C268" s="248"/>
      <c r="D268" s="247"/>
      <c r="I268" s="235"/>
      <c r="J268" s="235"/>
    </row>
    <row r="269" spans="2:10" ht="12.75">
      <c r="B269" s="252"/>
      <c r="C269" s="248"/>
      <c r="D269" s="247"/>
      <c r="I269" s="235"/>
      <c r="J269" s="235"/>
    </row>
    <row r="270" spans="2:10" ht="12.75">
      <c r="B270" s="252"/>
      <c r="C270" s="248"/>
      <c r="D270" s="247"/>
      <c r="I270" s="235"/>
      <c r="J270" s="235"/>
    </row>
    <row r="271" spans="2:10" ht="12.75">
      <c r="B271" s="252"/>
      <c r="C271" s="248"/>
      <c r="D271" s="247"/>
      <c r="I271" s="235"/>
      <c r="J271" s="235"/>
    </row>
    <row r="272" spans="2:10" ht="12.75">
      <c r="B272" s="252"/>
      <c r="C272" s="248"/>
      <c r="D272" s="247"/>
      <c r="I272" s="235"/>
      <c r="J272" s="235"/>
    </row>
    <row r="273" spans="2:10" ht="12.75">
      <c r="B273" s="252"/>
      <c r="C273" s="248"/>
      <c r="D273" s="247"/>
      <c r="I273" s="235"/>
      <c r="J273" s="235"/>
    </row>
    <row r="274" spans="2:10" ht="12.75">
      <c r="B274" s="252"/>
      <c r="C274" s="248"/>
      <c r="D274" s="247"/>
      <c r="I274" s="235"/>
      <c r="J274" s="235"/>
    </row>
    <row r="275" spans="2:10" ht="12.75">
      <c r="B275" s="252"/>
      <c r="C275" s="248"/>
      <c r="D275" s="247"/>
      <c r="I275" s="235"/>
      <c r="J275" s="235"/>
    </row>
    <row r="276" spans="2:10" ht="12.75">
      <c r="B276" s="252"/>
      <c r="C276" s="248"/>
      <c r="D276" s="247"/>
      <c r="I276" s="235"/>
      <c r="J276" s="235"/>
    </row>
    <row r="277" spans="2:10" ht="12.75">
      <c r="B277" s="252"/>
      <c r="C277" s="248"/>
      <c r="D277" s="247"/>
      <c r="I277" s="235"/>
      <c r="J277" s="235"/>
    </row>
    <row r="278" spans="2:10" ht="12.75">
      <c r="B278" s="252"/>
      <c r="C278" s="248"/>
      <c r="D278" s="247"/>
      <c r="I278" s="235"/>
      <c r="J278" s="235"/>
    </row>
    <row r="279" spans="2:10" ht="12.75">
      <c r="B279" s="252"/>
      <c r="C279" s="248"/>
      <c r="D279" s="247"/>
      <c r="I279" s="235"/>
      <c r="J279" s="235"/>
    </row>
    <row r="280" spans="2:10" ht="12.75">
      <c r="B280" s="252"/>
      <c r="C280" s="248"/>
      <c r="D280" s="247"/>
      <c r="I280" s="235"/>
      <c r="J280" s="235"/>
    </row>
    <row r="281" spans="2:10" ht="12.75">
      <c r="B281" s="252"/>
      <c r="C281" s="248"/>
      <c r="D281" s="247"/>
      <c r="I281" s="235"/>
      <c r="J281" s="235"/>
    </row>
    <row r="282" spans="2:10" ht="12.75">
      <c r="B282" s="252"/>
      <c r="C282" s="248"/>
      <c r="D282" s="247"/>
      <c r="I282" s="235"/>
      <c r="J282" s="235"/>
    </row>
    <row r="283" spans="2:10" ht="12.75">
      <c r="B283" s="252"/>
      <c r="C283" s="248"/>
      <c r="D283" s="247"/>
      <c r="I283" s="235"/>
      <c r="J283" s="235"/>
    </row>
    <row r="284" spans="2:10" ht="12.75">
      <c r="B284" s="252"/>
      <c r="C284" s="248"/>
      <c r="D284" s="247"/>
      <c r="I284" s="235"/>
      <c r="J284" s="235"/>
    </row>
    <row r="285" spans="2:10" ht="12.75">
      <c r="B285" s="252"/>
      <c r="C285" s="248"/>
      <c r="D285" s="247"/>
      <c r="I285" s="235"/>
      <c r="J285" s="235"/>
    </row>
    <row r="286" spans="2:10" ht="12.75">
      <c r="B286" s="252"/>
      <c r="C286" s="248"/>
      <c r="D286" s="247"/>
      <c r="I286" s="235"/>
      <c r="J286" s="235"/>
    </row>
    <row r="287" spans="2:10" ht="12.75">
      <c r="B287" s="252"/>
      <c r="C287" s="248"/>
      <c r="D287" s="247"/>
      <c r="I287" s="235"/>
      <c r="J287" s="235"/>
    </row>
    <row r="288" spans="2:10" ht="12.75">
      <c r="B288" s="252"/>
      <c r="C288" s="248"/>
      <c r="D288" s="247"/>
      <c r="I288" s="235"/>
      <c r="J288" s="235"/>
    </row>
    <row r="289" spans="2:10" ht="12.75">
      <c r="B289" s="252"/>
      <c r="C289" s="248"/>
      <c r="D289" s="247"/>
      <c r="I289" s="235"/>
      <c r="J289" s="235"/>
    </row>
    <row r="290" spans="2:10" ht="12.75">
      <c r="B290" s="252"/>
      <c r="C290" s="248"/>
      <c r="D290" s="247"/>
      <c r="I290" s="235"/>
      <c r="J290" s="235"/>
    </row>
    <row r="291" spans="2:10" ht="12.75">
      <c r="B291" s="252"/>
      <c r="C291" s="248"/>
      <c r="D291" s="247"/>
      <c r="I291" s="235"/>
      <c r="J291" s="235"/>
    </row>
    <row r="292" spans="2:10" ht="12.75">
      <c r="B292" s="252"/>
      <c r="C292" s="248"/>
      <c r="D292" s="247"/>
      <c r="I292" s="235"/>
      <c r="J292" s="235"/>
    </row>
    <row r="293" spans="2:10" ht="12.75">
      <c r="B293" s="252"/>
      <c r="C293" s="248"/>
      <c r="D293" s="247"/>
      <c r="I293" s="235"/>
      <c r="J293" s="235"/>
    </row>
    <row r="294" spans="2:10" ht="12.75">
      <c r="B294" s="252"/>
      <c r="C294" s="248"/>
      <c r="D294" s="247"/>
      <c r="I294" s="235"/>
      <c r="J294" s="235"/>
    </row>
    <row r="295" spans="2:10" ht="12.75">
      <c r="B295" s="252"/>
      <c r="C295" s="248"/>
      <c r="D295" s="247"/>
      <c r="I295" s="235"/>
      <c r="J295" s="235"/>
    </row>
    <row r="296" spans="2:10" ht="12.75">
      <c r="B296" s="252"/>
      <c r="C296" s="248"/>
      <c r="D296" s="247"/>
      <c r="I296" s="235"/>
      <c r="J296" s="235"/>
    </row>
    <row r="297" spans="2:10" ht="12.75">
      <c r="B297" s="252"/>
      <c r="C297" s="248"/>
      <c r="D297" s="247"/>
      <c r="I297" s="235"/>
      <c r="J297" s="235"/>
    </row>
    <row r="298" spans="2:10" ht="12.75">
      <c r="B298" s="252"/>
      <c r="C298" s="248"/>
      <c r="D298" s="247"/>
      <c r="I298" s="235"/>
      <c r="J298" s="235"/>
    </row>
    <row r="299" spans="2:10" ht="12.75">
      <c r="B299" s="252"/>
      <c r="C299" s="248"/>
      <c r="D299" s="247"/>
      <c r="I299" s="235"/>
      <c r="J299" s="235"/>
    </row>
    <row r="300" spans="9:10" ht="12.75">
      <c r="I300" s="235"/>
      <c r="J300" s="235"/>
    </row>
    <row r="301" spans="9:10" ht="12.75">
      <c r="I301" s="235"/>
      <c r="J301" s="235"/>
    </row>
    <row r="302" spans="9:10" ht="12.75">
      <c r="I302" s="235"/>
      <c r="J302" s="235"/>
    </row>
    <row r="303" spans="9:10" ht="12.75">
      <c r="I303" s="235"/>
      <c r="J303" s="235"/>
    </row>
    <row r="304" spans="9:10" ht="12.75">
      <c r="I304" s="235"/>
      <c r="J304" s="235"/>
    </row>
    <row r="305" spans="9:10" ht="12.75">
      <c r="I305" s="235"/>
      <c r="J305" s="235"/>
    </row>
    <row r="306" spans="9:10" ht="12.75">
      <c r="I306" s="235"/>
      <c r="J306" s="235"/>
    </row>
    <row r="307" spans="9:10" ht="12.75">
      <c r="I307" s="235"/>
      <c r="J307" s="235"/>
    </row>
    <row r="308" spans="9:10" ht="12.75">
      <c r="I308" s="235"/>
      <c r="J308" s="235"/>
    </row>
    <row r="309" spans="9:10" ht="12.75">
      <c r="I309" s="235"/>
      <c r="J309" s="235"/>
    </row>
    <row r="310" spans="9:10" ht="12.75">
      <c r="I310" s="235"/>
      <c r="J310" s="235"/>
    </row>
    <row r="311" spans="9:10" ht="12.75">
      <c r="I311" s="235"/>
      <c r="J311" s="235"/>
    </row>
    <row r="312" spans="9:10" ht="12.75">
      <c r="I312" s="235"/>
      <c r="J312" s="235"/>
    </row>
    <row r="313" spans="9:10" ht="12.75">
      <c r="I313" s="235"/>
      <c r="J313" s="235"/>
    </row>
    <row r="314" spans="9:10" ht="12.75">
      <c r="I314" s="235"/>
      <c r="J314" s="235"/>
    </row>
    <row r="315" spans="9:10" ht="12.75">
      <c r="I315" s="235"/>
      <c r="J315" s="235"/>
    </row>
    <row r="316" spans="9:10" ht="12.75">
      <c r="I316" s="235"/>
      <c r="J316" s="235"/>
    </row>
    <row r="317" spans="9:10" ht="12.75">
      <c r="I317" s="235"/>
      <c r="J317" s="235"/>
    </row>
    <row r="318" spans="9:10" ht="12.75">
      <c r="I318" s="235"/>
      <c r="J318" s="235"/>
    </row>
    <row r="319" spans="9:10" ht="12.75">
      <c r="I319" s="235"/>
      <c r="J319" s="235"/>
    </row>
    <row r="320" spans="9:10" ht="12.75">
      <c r="I320" s="235"/>
      <c r="J320" s="235"/>
    </row>
    <row r="321" spans="9:10" ht="12.75">
      <c r="I321" s="235"/>
      <c r="J321" s="235"/>
    </row>
    <row r="322" spans="9:10" ht="12.75">
      <c r="I322" s="235"/>
      <c r="J322" s="235"/>
    </row>
    <row r="323" spans="9:10" ht="12.75">
      <c r="I323" s="235"/>
      <c r="J323" s="235"/>
    </row>
    <row r="324" ht="12.75">
      <c r="I324" s="235"/>
    </row>
    <row r="325" ht="12.75">
      <c r="I325" s="235"/>
    </row>
    <row r="326" ht="12.75">
      <c r="I326" s="235"/>
    </row>
    <row r="327" ht="12.75">
      <c r="I327" s="235"/>
    </row>
    <row r="328" ht="12.75">
      <c r="I328" s="235"/>
    </row>
    <row r="329" ht="12.75">
      <c r="I329" s="235"/>
    </row>
    <row r="330" ht="12.75">
      <c r="I330" s="235"/>
    </row>
    <row r="331" ht="12.75">
      <c r="I331" s="235"/>
    </row>
    <row r="332" ht="12.75">
      <c r="I332" s="235"/>
    </row>
    <row r="333" ht="12.75">
      <c r="I333" s="235"/>
    </row>
    <row r="334" ht="12.75">
      <c r="I334" s="235"/>
    </row>
    <row r="335" ht="12.75">
      <c r="I335" s="235"/>
    </row>
    <row r="336" ht="12.75">
      <c r="I336" s="235"/>
    </row>
    <row r="337" ht="12.75">
      <c r="I337" s="235"/>
    </row>
    <row r="338" ht="12.75">
      <c r="I338" s="235"/>
    </row>
    <row r="339" ht="12.75">
      <c r="I339" s="235"/>
    </row>
    <row r="340" ht="12.75">
      <c r="I340" s="235"/>
    </row>
    <row r="341" ht="12.75">
      <c r="I341" s="235"/>
    </row>
    <row r="342" ht="12.75">
      <c r="I342" s="235"/>
    </row>
    <row r="343" ht="12.75">
      <c r="I343" s="235"/>
    </row>
    <row r="344" ht="12.75">
      <c r="I344" s="235"/>
    </row>
    <row r="345" ht="12.75">
      <c r="I345" s="235"/>
    </row>
    <row r="346" ht="12.75">
      <c r="I346" s="235"/>
    </row>
    <row r="347" ht="12.75">
      <c r="I347" s="235"/>
    </row>
    <row r="348" ht="12.75">
      <c r="I348" s="235"/>
    </row>
    <row r="349" ht="12.75">
      <c r="I349" s="235"/>
    </row>
    <row r="350" ht="12.75">
      <c r="I350" s="235"/>
    </row>
    <row r="351" ht="12.75">
      <c r="I351" s="235"/>
    </row>
    <row r="352" ht="12.75">
      <c r="I352" s="235"/>
    </row>
    <row r="353" ht="12.75">
      <c r="I353" s="235"/>
    </row>
    <row r="354" ht="12.75">
      <c r="I354" s="235"/>
    </row>
    <row r="355" ht="12.75">
      <c r="I355" s="235"/>
    </row>
    <row r="356" ht="12.75">
      <c r="I356" s="235"/>
    </row>
    <row r="357" ht="12.75">
      <c r="I357" s="235"/>
    </row>
    <row r="358" ht="12.75">
      <c r="I358" s="235"/>
    </row>
    <row r="359" ht="12.75">
      <c r="I359" s="235"/>
    </row>
    <row r="360" ht="12.75">
      <c r="I360" s="235"/>
    </row>
    <row r="361" ht="12.75">
      <c r="I361" s="235"/>
    </row>
    <row r="362" ht="12.75">
      <c r="I362" s="235"/>
    </row>
    <row r="363" ht="12.75">
      <c r="I363" s="235"/>
    </row>
    <row r="364" ht="12.75">
      <c r="I364" s="235"/>
    </row>
    <row r="365" ht="12.75">
      <c r="I365" s="235"/>
    </row>
    <row r="366" ht="12.75">
      <c r="I366" s="235"/>
    </row>
    <row r="367" ht="12.75">
      <c r="I367" s="235"/>
    </row>
    <row r="368" ht="12.75">
      <c r="I368" s="235"/>
    </row>
    <row r="369" ht="12.75">
      <c r="I369" s="235"/>
    </row>
    <row r="370" ht="12.75">
      <c r="I370" s="235"/>
    </row>
    <row r="371" ht="12.75">
      <c r="I371" s="235"/>
    </row>
    <row r="372" ht="12.75">
      <c r="I372" s="235"/>
    </row>
    <row r="373" ht="12.75">
      <c r="I373" s="235"/>
    </row>
    <row r="374" ht="12.75">
      <c r="I374" s="235"/>
    </row>
    <row r="375" ht="12.75">
      <c r="I375" s="235"/>
    </row>
    <row r="376" ht="12.75">
      <c r="I376" s="235"/>
    </row>
    <row r="377" ht="12.75">
      <c r="I377" s="235"/>
    </row>
    <row r="378" ht="12.75">
      <c r="I378" s="235"/>
    </row>
    <row r="379" ht="12.75">
      <c r="I379" s="235"/>
    </row>
    <row r="380" ht="12.75">
      <c r="I380" s="235"/>
    </row>
    <row r="381" ht="12.75">
      <c r="I381" s="235"/>
    </row>
    <row r="382" ht="12.75">
      <c r="I382" s="235"/>
    </row>
    <row r="383" ht="12.75">
      <c r="I383" s="235"/>
    </row>
    <row r="384" ht="12.75">
      <c r="I384" s="235"/>
    </row>
    <row r="385" ht="12.75">
      <c r="I385" s="235"/>
    </row>
    <row r="386" ht="12.75">
      <c r="I386" s="235"/>
    </row>
    <row r="387" ht="12.75">
      <c r="I387" s="235"/>
    </row>
    <row r="388" ht="12.75">
      <c r="I388" s="235"/>
    </row>
    <row r="389" ht="12.75">
      <c r="I389" s="235"/>
    </row>
    <row r="390" ht="12.75">
      <c r="I390" s="235"/>
    </row>
    <row r="391" ht="12.75">
      <c r="I391" s="235"/>
    </row>
    <row r="392" ht="12.75">
      <c r="I392" s="235"/>
    </row>
    <row r="393" ht="12.75">
      <c r="I393" s="235"/>
    </row>
    <row r="394" ht="12.75">
      <c r="I394" s="235"/>
    </row>
    <row r="395" ht="12.75">
      <c r="I395" s="235"/>
    </row>
    <row r="396" ht="12.75">
      <c r="I396" s="235"/>
    </row>
    <row r="397" ht="12.75">
      <c r="I397" s="235"/>
    </row>
    <row r="398" ht="12.75">
      <c r="I398" s="235"/>
    </row>
    <row r="399" ht="12.75">
      <c r="I399" s="235"/>
    </row>
    <row r="400" ht="12.75">
      <c r="I400" s="235"/>
    </row>
    <row r="401" ht="12.75">
      <c r="I401" s="235"/>
    </row>
    <row r="402" ht="12.75">
      <c r="I402" s="235"/>
    </row>
    <row r="403" ht="12.75">
      <c r="I403" s="235"/>
    </row>
    <row r="404" ht="12.75">
      <c r="I404" s="235"/>
    </row>
    <row r="405" ht="12.75">
      <c r="I405" s="235"/>
    </row>
    <row r="406" ht="12.75">
      <c r="I406" s="235"/>
    </row>
  </sheetData>
  <sheetProtection/>
  <mergeCells count="22">
    <mergeCell ref="B6:F7"/>
    <mergeCell ref="G6:H17"/>
    <mergeCell ref="B35:G35"/>
    <mergeCell ref="I35:L35"/>
    <mergeCell ref="B17:C17"/>
    <mergeCell ref="I6:M6"/>
    <mergeCell ref="I7:M7"/>
    <mergeCell ref="B9:F9"/>
    <mergeCell ref="B36:G36"/>
    <mergeCell ref="B19:F19"/>
    <mergeCell ref="H19:L19"/>
    <mergeCell ref="B20:F20"/>
    <mergeCell ref="H22:L30"/>
    <mergeCell ref="B30:C30"/>
    <mergeCell ref="B34:G34"/>
    <mergeCell ref="I34:L34"/>
    <mergeCell ref="B10:F10"/>
    <mergeCell ref="B11:F11"/>
    <mergeCell ref="B12:F12"/>
    <mergeCell ref="B14:C14"/>
    <mergeCell ref="B15:C15"/>
    <mergeCell ref="B16:C16"/>
  </mergeCells>
  <conditionalFormatting sqref="G118">
    <cfRule type="iconSet" priority="7" dxfId="3">
      <iconSet iconSet="3Symbols2">
        <cfvo type="percent" val="0"/>
        <cfvo type="num" val="0"/>
        <cfvo gte="0" type="num" val="0"/>
      </iconSet>
    </cfRule>
  </conditionalFormatting>
  <conditionalFormatting sqref="F16">
    <cfRule type="iconSet" priority="6" dxfId="3">
      <iconSet iconSet="3Symbols2">
        <cfvo type="percent" val="0"/>
        <cfvo type="num" val="0"/>
        <cfvo gte="0" type="num" val="0"/>
      </iconSet>
    </cfRule>
  </conditionalFormatting>
  <conditionalFormatting sqref="F15">
    <cfRule type="iconSet" priority="5" dxfId="3">
      <iconSet iconSet="3Symbols2">
        <cfvo type="percent" val="0"/>
        <cfvo type="num" val="0"/>
        <cfvo gte="0" type="num" val="0"/>
      </iconSet>
    </cfRule>
  </conditionalFormatting>
  <conditionalFormatting sqref="F23:F29">
    <cfRule type="iconSet" priority="4" dxfId="3">
      <iconSet iconSet="3Symbols2">
        <cfvo type="percent" val="0"/>
        <cfvo type="num" val="0"/>
        <cfvo gte="0" type="num" val="0"/>
      </iconSet>
    </cfRule>
  </conditionalFormatting>
  <conditionalFormatting sqref="F30">
    <cfRule type="iconSet" priority="3" dxfId="3">
      <iconSet iconSet="3Symbols2">
        <cfvo type="percent" val="0"/>
        <cfvo type="num" val="0"/>
        <cfvo gte="0" type="num" val="0"/>
      </iconSet>
    </cfRule>
  </conditionalFormatting>
  <conditionalFormatting sqref="G44">
    <cfRule type="iconSet" priority="2" dxfId="3">
      <iconSet iconSet="3Symbols2">
        <cfvo type="percent" val="0"/>
        <cfvo type="num" val="0"/>
        <cfvo gte="0" type="num" val="0"/>
      </iconSet>
    </cfRule>
  </conditionalFormatting>
  <conditionalFormatting sqref="D17:F17">
    <cfRule type="iconSet" priority="1" dxfId="3">
      <iconSet iconSet="3Symbols2">
        <cfvo type="percent" val="0"/>
        <cfvo type="num" val="0"/>
        <cfvo gte="0" type="num" val="0"/>
      </iconSet>
    </cfRule>
  </conditionalFormatting>
  <conditionalFormatting sqref="G45:G117 G38:G43">
    <cfRule type="iconSet" priority="8" dxfId="3">
      <iconSet iconSet="3Symbols2">
        <cfvo type="percent" val="0"/>
        <cfvo type="num" val="0"/>
        <cfvo gte="0" type="num" val="0"/>
      </iconSet>
    </cfRule>
  </conditionalFormatting>
  <dataValidations count="2">
    <dataValidation type="list" allowBlank="1" showInputMessage="1" showErrorMessage="1" sqref="D38:D118">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38:C118"/>
  </dataValidations>
  <printOptions/>
  <pageMargins left="0.2362204724409449" right="0.2362204724409449" top="0.31496062992125984" bottom="0.5118110236220472" header="0.31496062992125984" footer="0.5118110236220472"/>
  <pageSetup fitToHeight="1" fitToWidth="1" orientation="portrait" paperSize="9" scale="3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 budget mensuel</dc:title>
  <dc:subject/>
  <dc:creator>Olivier Morel</dc:creator>
  <cp:keywords/>
  <dc:description/>
  <cp:lastModifiedBy>Olivier Morel</cp:lastModifiedBy>
  <cp:lastPrinted>2012-11-14T10:33:16Z</cp:lastPrinted>
  <dcterms:created xsi:type="dcterms:W3CDTF">2002-11-14T18:47:55Z</dcterms:created>
  <dcterms:modified xsi:type="dcterms:W3CDTF">2019-06-26T08:07:27Z</dcterms:modified>
  <cp:category/>
  <cp:version/>
  <cp:contentType/>
  <cp:contentStatus/>
</cp:coreProperties>
</file>